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Gas-System-Operations-Energy-Balancing/Shared Documents/UAG/shrink/UAG Ofgem Report/23_May_2023/"/>
    </mc:Choice>
  </mc:AlternateContent>
  <xr:revisionPtr revIDLastSave="450" documentId="8_{23B792BF-B42B-483B-8BC4-554DD17FB580}" xr6:coauthVersionLast="47" xr6:coauthVersionMax="47" xr10:uidLastSave="{8518E5F6-B66F-45BB-AED3-7CBB3CE0F6E4}"/>
  <bookViews>
    <workbookView xWindow="165" yWindow="2820" windowWidth="21600" windowHeight="11385" tabRatio="734" xr2:uid="{B42D9C2A-291D-4660-944D-B3D20C0508A1}"/>
  </bookViews>
  <sheets>
    <sheet name="Introduction" sheetId="6" r:id="rId1"/>
    <sheet name="Figure 1" sheetId="1" r:id="rId2"/>
    <sheet name="Figure 2" sheetId="2" r:id="rId3"/>
    <sheet name="Figure 3" sheetId="3" r:id="rId4"/>
    <sheet name="Figure 4" sheetId="5" r:id="rId5"/>
    <sheet name="Figure 5" sheetId="7" r:id="rId6"/>
    <sheet name="Figure 6" sheetId="8" r:id="rId7"/>
    <sheet name="Figure 7-12" sheetId="9" r:id="rId8"/>
    <sheet name="Figure13" sheetId="19" r:id="rId9"/>
    <sheet name="Figure 14" sheetId="18" r:id="rId10"/>
    <sheet name="Figure 15" sheetId="20" r:id="rId11"/>
    <sheet name="Figure 16" sheetId="12" r:id="rId12"/>
    <sheet name="Figure 17" sheetId="16" r:id="rId13"/>
    <sheet name="Figure 18" sheetId="17" r:id="rId14"/>
    <sheet name="Figure 19" sheetId="21" r:id="rId15"/>
    <sheet name="Figure 20" sheetId="15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8" l="1"/>
  <c r="D13" i="16" l="1"/>
  <c r="D12" i="16"/>
  <c r="D11" i="16"/>
  <c r="D10" i="16"/>
  <c r="D9" i="16"/>
  <c r="D8" i="16"/>
  <c r="D7" i="16"/>
  <c r="D6" i="16"/>
  <c r="D5" i="16"/>
  <c r="D4" i="16"/>
  <c r="C11" i="12" l="1"/>
  <c r="C10" i="12"/>
  <c r="C9" i="12"/>
  <c r="C8" i="12"/>
  <c r="B11" i="12"/>
  <c r="B10" i="12"/>
  <c r="B9" i="12"/>
  <c r="B8" i="12"/>
</calcChain>
</file>

<file path=xl/sharedStrings.xml><?xml version="1.0" encoding="utf-8"?>
<sst xmlns="http://schemas.openxmlformats.org/spreadsheetml/2006/main" count="133" uniqueCount="57">
  <si>
    <t>Formula Year</t>
  </si>
  <si>
    <t>Own Use Gas (GWh)</t>
  </si>
  <si>
    <t>CV Shrinkage (GWh)</t>
  </si>
  <si>
    <t>Unaccounted for Gas (GWh)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</si>
  <si>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</si>
  <si>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</si>
  <si>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</si>
  <si>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</si>
  <si>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</si>
  <si>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</si>
  <si>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</si>
  <si>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</si>
  <si>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</si>
  <si>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Period</t>
  </si>
  <si>
    <t>OUG (GWh)</t>
  </si>
  <si>
    <t>CVS (GWh)</t>
  </si>
  <si>
    <t>UAG (GWh)</t>
  </si>
  <si>
    <t>Pre-Reconcilaition UAG (GWh)</t>
  </si>
  <si>
    <t>Post Reconciliation UAG (GWh)</t>
  </si>
  <si>
    <t>Month</t>
  </si>
  <si>
    <t>Average Monthly UAG for Formula Year (GWh)</t>
  </si>
  <si>
    <t>Long Term Average Monthly UAG (GWh)</t>
  </si>
  <si>
    <t>Gas Day</t>
  </si>
  <si>
    <t>Rolling 30 Day Average (GWh)</t>
  </si>
  <si>
    <t>Daily actual energy values for the NTS entry and exit points are published on the National Grid website via the following link: https://www.nationalgridgas.com/data-and-operations/transmission-operational-data</t>
  </si>
  <si>
    <t>CVS caused by Capping (Gwh)</t>
  </si>
  <si>
    <t>Other CVS (GWh)</t>
  </si>
  <si>
    <t>2022/23</t>
  </si>
  <si>
    <t>* four reconcilaitions processed over the last 6 months have gas days in more than one formula year</t>
  </si>
  <si>
    <t>Total reconciled energy (absolute)
(GWh)</t>
  </si>
  <si>
    <t>Annual Assessed Pre Rec UAG
(GWh)</t>
  </si>
  <si>
    <t xml:space="preserve"> Reconciled Energies (Absolute) as Percentage of Annual Assessed UAG</t>
  </si>
  <si>
    <t>This spreadsheet has been published to accompany the May 2023 UAGCVS Report and discharges National Grid Gas’s RIIO 2 price control obligations under the Gas Transporter Licence Part J of Special Condition 5.6 (System operator external incentives, revenues and costs) – requirement to undertake work to investigate the causes of UAG and CVS.</t>
  </si>
  <si>
    <t>Number of instances of reconciliation processed since publication of November 2022 UAG report</t>
  </si>
  <si>
    <t>Reconciled energy (absolute) processed since publication of November 2022 UAG report
(GWh)</t>
  </si>
  <si>
    <t>Total reconciled energy (absolute) published in November 2022 UAG report
(GWh)</t>
  </si>
  <si>
    <t>Total number of instances of reconciliation published in November 2022 UAG report</t>
  </si>
  <si>
    <t>Winter 2013/14</t>
  </si>
  <si>
    <t>Winter 2014/15</t>
  </si>
  <si>
    <t>Winter 2015/16</t>
  </si>
  <si>
    <t>Winter 2016/17</t>
  </si>
  <si>
    <t>Winter 2017/18</t>
  </si>
  <si>
    <t>Winter 2018/19</t>
  </si>
  <si>
    <t>Winter 2019/20</t>
  </si>
  <si>
    <t>Winter 2020/21</t>
  </si>
  <si>
    <t>Winter 2021/22</t>
  </si>
  <si>
    <t>Winter 2022/23</t>
  </si>
  <si>
    <t>Own Use Gas
(GWh)</t>
  </si>
  <si>
    <t>CV Shrinkage
(GWh)</t>
  </si>
  <si>
    <t>Unaccounted for Gas
(GWh)</t>
  </si>
  <si>
    <t>Post Reconciliation UAG</t>
  </si>
  <si>
    <t xml:space="preserve"> </t>
  </si>
  <si>
    <t>Rolling 30 day UAG average
(GWh)</t>
  </si>
  <si>
    <t>-20 GWh Limit</t>
  </si>
  <si>
    <t>+20 GWh Limit</t>
  </si>
  <si>
    <t xml:space="preserve">Monthly Average </t>
  </si>
  <si>
    <t>Post Rec UAG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</si>
</sst>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1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center" wrapText="1"/>
    </xf>
    <xf numFmtId="17" fontId="0" fillId="0" borderId="0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2" fontId="0" fillId="3" borderId="0" xfId="0" applyNumberFormat="1" applyFill="1"/>
    <xf numFmtId="2" fontId="3" fillId="0" borderId="0" xfId="0" applyNumberFormat="1" applyFont="1" applyFill="1"/>
    <xf numFmtId="0" fontId="3" fillId="0" borderId="0" xfId="0" applyFont="1" applyFill="1"/>
    <xf numFmtId="4" fontId="3" fillId="0" borderId="0" xfId="0" applyNumberFormat="1" applyFont="1" applyFill="1"/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488DEB5-C4DC-42D0-A28F-DB7C20F840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0F27-66CF-490E-926D-24458FE3AEB8}">
  <sheetPr>
    <tabColor rgb="FF00B050"/>
  </sheetPr>
  <dimension ref="A2:K6"/>
  <sheetViews>
    <sheetView tabSelected="1" workbookViewId="0">
      <selection activeCell="P19" sqref="P19"/>
    </sheetView>
  </sheetViews>
  <sheetFormatPr defaultRowHeight="15" x14ac:dyDescent="0.25"/>
  <sheetData>
    <row r="2" spans="1:11" x14ac:dyDescent="0.25">
      <c r="A2" s="16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4"/>
    </row>
  </sheetData>
  <mergeCells count="1">
    <mergeCell ref="A2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CBF82-C015-4CCF-9C8B-BF5003D70A8C}">
  <sheetPr>
    <tabColor rgb="FF00B050"/>
  </sheetPr>
  <dimension ref="A1:E25"/>
  <sheetViews>
    <sheetView topLeftCell="A7" workbookViewId="0">
      <selection activeCell="E22" sqref="E22"/>
    </sheetView>
  </sheetViews>
  <sheetFormatPr defaultRowHeight="15" x14ac:dyDescent="0.25"/>
  <cols>
    <col min="2" max="2" width="11" bestFit="1" customWidth="1"/>
    <col min="4" max="4" width="16.7109375" bestFit="1" customWidth="1"/>
  </cols>
  <sheetData>
    <row r="1" spans="1:2" x14ac:dyDescent="0.25">
      <c r="A1" t="s">
        <v>19</v>
      </c>
      <c r="B1" t="s">
        <v>16</v>
      </c>
    </row>
    <row r="2" spans="1:2" x14ac:dyDescent="0.25">
      <c r="A2" s="1">
        <v>44287</v>
      </c>
      <c r="B2" s="6">
        <v>272.71752700000002</v>
      </c>
    </row>
    <row r="3" spans="1:2" x14ac:dyDescent="0.25">
      <c r="A3" s="1">
        <v>44317</v>
      </c>
      <c r="B3" s="6">
        <v>141.010401</v>
      </c>
    </row>
    <row r="4" spans="1:2" x14ac:dyDescent="0.25">
      <c r="A4" s="1">
        <v>44348</v>
      </c>
      <c r="B4" s="6">
        <v>49.165171000000001</v>
      </c>
    </row>
    <row r="5" spans="1:2" x14ac:dyDescent="0.25">
      <c r="A5" s="1">
        <v>44378</v>
      </c>
      <c r="B5" s="6">
        <v>93.786198999999996</v>
      </c>
    </row>
    <row r="6" spans="1:2" x14ac:dyDescent="0.25">
      <c r="A6" s="1">
        <v>44409</v>
      </c>
      <c r="B6" s="6">
        <v>34.302715999999997</v>
      </c>
    </row>
    <row r="7" spans="1:2" x14ac:dyDescent="0.25">
      <c r="A7" s="1">
        <v>44440</v>
      </c>
      <c r="B7" s="6">
        <v>83.137615999999994</v>
      </c>
    </row>
    <row r="8" spans="1:2" x14ac:dyDescent="0.25">
      <c r="A8" s="1">
        <v>44470</v>
      </c>
      <c r="B8" s="6">
        <v>168.30948000000001</v>
      </c>
    </row>
    <row r="9" spans="1:2" x14ac:dyDescent="0.25">
      <c r="A9" s="1">
        <v>44501</v>
      </c>
      <c r="B9" s="6">
        <v>134.10861</v>
      </c>
    </row>
    <row r="10" spans="1:2" x14ac:dyDescent="0.25">
      <c r="A10" s="1">
        <v>44531</v>
      </c>
      <c r="B10" s="6">
        <v>215.662645</v>
      </c>
    </row>
    <row r="11" spans="1:2" x14ac:dyDescent="0.25">
      <c r="A11" s="1">
        <v>44562</v>
      </c>
      <c r="B11" s="6">
        <v>318.11789399999998</v>
      </c>
    </row>
    <row r="12" spans="1:2" x14ac:dyDescent="0.25">
      <c r="A12" s="1">
        <v>44593</v>
      </c>
      <c r="B12" s="6">
        <v>191.731841</v>
      </c>
    </row>
    <row r="13" spans="1:2" x14ac:dyDescent="0.25">
      <c r="A13" s="12">
        <v>44621</v>
      </c>
      <c r="B13" s="6">
        <v>349.07665900000001</v>
      </c>
    </row>
    <row r="14" spans="1:2" x14ac:dyDescent="0.25">
      <c r="A14" s="12">
        <v>44652</v>
      </c>
      <c r="B14" s="6">
        <v>430.62079481078894</v>
      </c>
    </row>
    <row r="15" spans="1:2" x14ac:dyDescent="0.25">
      <c r="A15" s="12">
        <v>44682</v>
      </c>
      <c r="B15" s="6">
        <v>612.3007607023676</v>
      </c>
    </row>
    <row r="16" spans="1:2" x14ac:dyDescent="0.25">
      <c r="A16" s="1">
        <v>44713</v>
      </c>
      <c r="B16" s="6">
        <v>550.62512737925965</v>
      </c>
    </row>
    <row r="17" spans="1:5" x14ac:dyDescent="0.25">
      <c r="A17" s="1">
        <v>44743</v>
      </c>
      <c r="B17" s="6">
        <v>404.31208407226421</v>
      </c>
    </row>
    <row r="18" spans="1:5" x14ac:dyDescent="0.25">
      <c r="A18" s="1">
        <v>44774</v>
      </c>
      <c r="B18" s="6">
        <v>393.15749856424367</v>
      </c>
    </row>
    <row r="19" spans="1:5" x14ac:dyDescent="0.25">
      <c r="A19" s="1">
        <v>44805</v>
      </c>
      <c r="B19" s="6">
        <v>220.29282770969874</v>
      </c>
    </row>
    <row r="20" spans="1:5" x14ac:dyDescent="0.25">
      <c r="A20" s="1">
        <v>44835</v>
      </c>
      <c r="B20" s="6">
        <v>409.78164757080089</v>
      </c>
    </row>
    <row r="21" spans="1:5" x14ac:dyDescent="0.25">
      <c r="A21" s="1">
        <v>44866</v>
      </c>
      <c r="B21" s="6">
        <v>418.00594464142699</v>
      </c>
    </row>
    <row r="22" spans="1:5" x14ac:dyDescent="0.25">
      <c r="A22" s="1">
        <v>44896</v>
      </c>
      <c r="B22" s="6">
        <v>378.17596410094785</v>
      </c>
      <c r="D22" t="s">
        <v>55</v>
      </c>
      <c r="E22" s="26">
        <f>AVERAGE(B14:B25)</f>
        <v>387.95228330337619</v>
      </c>
    </row>
    <row r="23" spans="1:5" x14ac:dyDescent="0.25">
      <c r="A23" s="1">
        <v>44927</v>
      </c>
      <c r="B23" s="6">
        <v>350.24085824241519</v>
      </c>
    </row>
    <row r="24" spans="1:5" x14ac:dyDescent="0.25">
      <c r="A24" s="1">
        <v>44958</v>
      </c>
      <c r="B24" s="6">
        <v>295.470528</v>
      </c>
    </row>
    <row r="25" spans="1:5" x14ac:dyDescent="0.25">
      <c r="A25" s="1">
        <v>44986</v>
      </c>
      <c r="B25" s="27">
        <v>192.443363846301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A3F68-D802-4574-AE40-E3C81287D8B9}">
  <sheetPr>
    <tabColor rgb="FF00B050"/>
  </sheetPr>
  <dimension ref="A1:G366"/>
  <sheetViews>
    <sheetView topLeftCell="A329" workbookViewId="0">
      <selection activeCell="I338" sqref="I338"/>
    </sheetView>
  </sheetViews>
  <sheetFormatPr defaultRowHeight="15" x14ac:dyDescent="0.25"/>
  <cols>
    <col min="1" max="1" width="10.7109375" bestFit="1" customWidth="1"/>
    <col min="3" max="3" width="32.42578125" bestFit="1" customWidth="1"/>
    <col min="4" max="4" width="13.42578125" bestFit="1" customWidth="1"/>
    <col min="5" max="5" width="13.7109375" bestFit="1" customWidth="1"/>
  </cols>
  <sheetData>
    <row r="1" spans="1:7" x14ac:dyDescent="0.25">
      <c r="A1" t="s">
        <v>22</v>
      </c>
      <c r="B1" t="s">
        <v>16</v>
      </c>
      <c r="C1" t="s">
        <v>52</v>
      </c>
      <c r="D1" t="s">
        <v>53</v>
      </c>
      <c r="E1" t="s">
        <v>54</v>
      </c>
    </row>
    <row r="2" spans="1:7" x14ac:dyDescent="0.25">
      <c r="A2" s="13">
        <v>44652</v>
      </c>
      <c r="B2" s="6">
        <v>25.937891824086726</v>
      </c>
      <c r="C2" s="6">
        <v>11.798379994136223</v>
      </c>
    </row>
    <row r="3" spans="1:7" x14ac:dyDescent="0.25">
      <c r="A3" s="14">
        <v>44653</v>
      </c>
      <c r="B3" s="6">
        <v>18.433632122132192</v>
      </c>
      <c r="C3" s="6">
        <v>11.572821831540631</v>
      </c>
      <c r="D3">
        <v>-20</v>
      </c>
      <c r="E3">
        <v>20</v>
      </c>
    </row>
    <row r="4" spans="1:7" x14ac:dyDescent="0.25">
      <c r="A4" s="14">
        <v>44654</v>
      </c>
      <c r="B4" s="6">
        <v>16.569512493749098</v>
      </c>
      <c r="C4" s="6">
        <v>12.162548614665601</v>
      </c>
      <c r="D4">
        <v>-20</v>
      </c>
      <c r="E4">
        <v>20</v>
      </c>
    </row>
    <row r="5" spans="1:7" x14ac:dyDescent="0.25">
      <c r="A5" s="14">
        <v>44655</v>
      </c>
      <c r="B5" s="6">
        <v>8.10072206244865</v>
      </c>
      <c r="C5" s="6">
        <v>12.273946916747223</v>
      </c>
      <c r="D5">
        <v>-20</v>
      </c>
      <c r="E5">
        <v>20</v>
      </c>
      <c r="F5" t="s">
        <v>51</v>
      </c>
      <c r="G5" t="s">
        <v>51</v>
      </c>
    </row>
    <row r="6" spans="1:7" x14ac:dyDescent="0.25">
      <c r="A6" s="14">
        <v>44656</v>
      </c>
      <c r="B6" s="6">
        <v>15.683179656981171</v>
      </c>
      <c r="C6" s="6">
        <v>12.181698071979929</v>
      </c>
      <c r="D6">
        <v>-20</v>
      </c>
      <c r="E6">
        <v>20</v>
      </c>
    </row>
    <row r="7" spans="1:7" x14ac:dyDescent="0.25">
      <c r="A7" s="14">
        <v>44657</v>
      </c>
      <c r="B7" s="6">
        <v>5.0441626264136321</v>
      </c>
      <c r="C7" s="6">
        <v>11.646071326193717</v>
      </c>
      <c r="D7">
        <v>-20</v>
      </c>
      <c r="E7">
        <v>20</v>
      </c>
    </row>
    <row r="8" spans="1:7" x14ac:dyDescent="0.25">
      <c r="A8" s="14">
        <v>44658</v>
      </c>
      <c r="B8" s="6">
        <v>-11.381366038015457</v>
      </c>
      <c r="C8" s="6">
        <v>10.660908524926533</v>
      </c>
      <c r="D8">
        <v>-20</v>
      </c>
      <c r="E8">
        <v>20</v>
      </c>
    </row>
    <row r="9" spans="1:7" x14ac:dyDescent="0.25">
      <c r="A9" s="14">
        <v>44659</v>
      </c>
      <c r="B9" s="6">
        <v>15.992089982106101</v>
      </c>
      <c r="C9" s="6">
        <v>10.657441857663404</v>
      </c>
      <c r="D9">
        <v>-20</v>
      </c>
      <c r="E9">
        <v>20</v>
      </c>
    </row>
    <row r="10" spans="1:7" x14ac:dyDescent="0.25">
      <c r="A10" s="14">
        <v>44660</v>
      </c>
      <c r="B10" s="6">
        <v>7.6164234727699274</v>
      </c>
      <c r="C10" s="6">
        <v>10.47256374008907</v>
      </c>
      <c r="D10">
        <v>-20</v>
      </c>
      <c r="E10">
        <v>20</v>
      </c>
    </row>
    <row r="11" spans="1:7" x14ac:dyDescent="0.25">
      <c r="A11" s="14">
        <v>44661</v>
      </c>
      <c r="B11" s="6">
        <v>26.037482357904175</v>
      </c>
      <c r="C11" s="6">
        <v>11.435565385352541</v>
      </c>
      <c r="D11">
        <v>-20</v>
      </c>
      <c r="E11">
        <v>20</v>
      </c>
    </row>
    <row r="12" spans="1:7" x14ac:dyDescent="0.25">
      <c r="A12" s="14">
        <v>44662</v>
      </c>
      <c r="B12" s="6">
        <v>28.644213068085055</v>
      </c>
      <c r="C12" s="6">
        <v>11.748088587622044</v>
      </c>
      <c r="D12">
        <v>-20</v>
      </c>
      <c r="E12">
        <v>20</v>
      </c>
    </row>
    <row r="13" spans="1:7" x14ac:dyDescent="0.25">
      <c r="A13" s="14">
        <v>44663</v>
      </c>
      <c r="B13" s="6">
        <v>-1.4609874123523743</v>
      </c>
      <c r="C13" s="6">
        <v>12.129169740543633</v>
      </c>
      <c r="D13">
        <v>-20</v>
      </c>
      <c r="E13">
        <v>20</v>
      </c>
    </row>
    <row r="14" spans="1:7" x14ac:dyDescent="0.25">
      <c r="A14" s="14">
        <v>44664</v>
      </c>
      <c r="B14" s="6">
        <v>15.12152459265868</v>
      </c>
      <c r="C14" s="6">
        <v>12.136134760298921</v>
      </c>
      <c r="D14">
        <v>-20</v>
      </c>
      <c r="E14">
        <v>20</v>
      </c>
    </row>
    <row r="15" spans="1:7" x14ac:dyDescent="0.25">
      <c r="A15" s="14">
        <v>44665</v>
      </c>
      <c r="B15" s="6">
        <v>16.733373641292268</v>
      </c>
      <c r="C15" s="6">
        <v>12.547250281675328</v>
      </c>
      <c r="D15">
        <v>-20</v>
      </c>
      <c r="E15">
        <v>20</v>
      </c>
    </row>
    <row r="16" spans="1:7" x14ac:dyDescent="0.25">
      <c r="A16" s="14">
        <v>44666</v>
      </c>
      <c r="B16" s="6">
        <v>12.598845861731958</v>
      </c>
      <c r="C16" s="6">
        <v>12.816519477066395</v>
      </c>
      <c r="D16">
        <v>-20</v>
      </c>
      <c r="E16">
        <v>20</v>
      </c>
    </row>
    <row r="17" spans="1:5" x14ac:dyDescent="0.25">
      <c r="A17" s="14">
        <v>44667</v>
      </c>
      <c r="B17" s="6">
        <v>14.194498380600441</v>
      </c>
      <c r="C17" s="6">
        <v>12.727899223086409</v>
      </c>
      <c r="D17">
        <v>-20</v>
      </c>
      <c r="E17">
        <v>20</v>
      </c>
    </row>
    <row r="18" spans="1:5" x14ac:dyDescent="0.25">
      <c r="A18" s="14">
        <v>44668</v>
      </c>
      <c r="B18" s="6">
        <v>2.0462181441565979</v>
      </c>
      <c r="C18" s="6">
        <v>12.936153827891628</v>
      </c>
      <c r="D18">
        <v>-20</v>
      </c>
      <c r="E18">
        <v>20</v>
      </c>
    </row>
    <row r="19" spans="1:5" x14ac:dyDescent="0.25">
      <c r="A19" s="14">
        <v>44669</v>
      </c>
      <c r="B19" s="6">
        <v>-3.3769495553123261</v>
      </c>
      <c r="C19" s="6">
        <v>11.655689942714551</v>
      </c>
      <c r="D19">
        <v>-20</v>
      </c>
      <c r="E19">
        <v>20</v>
      </c>
    </row>
    <row r="20" spans="1:5" x14ac:dyDescent="0.25">
      <c r="A20" s="14">
        <v>44670</v>
      </c>
      <c r="B20" s="6">
        <v>41.363633285065582</v>
      </c>
      <c r="C20" s="6">
        <v>12.564997285550069</v>
      </c>
      <c r="D20">
        <v>-20</v>
      </c>
      <c r="E20">
        <v>20</v>
      </c>
    </row>
    <row r="21" spans="1:5" x14ac:dyDescent="0.25">
      <c r="A21" s="14">
        <v>44671</v>
      </c>
      <c r="B21" s="6">
        <v>12.17835388654272</v>
      </c>
      <c r="C21" s="6">
        <v>11.787862281768161</v>
      </c>
      <c r="D21">
        <v>-20</v>
      </c>
      <c r="E21">
        <v>20</v>
      </c>
    </row>
    <row r="22" spans="1:5" x14ac:dyDescent="0.25">
      <c r="A22" s="14">
        <v>44672</v>
      </c>
      <c r="B22" s="6">
        <v>22.375162441945225</v>
      </c>
      <c r="C22" s="6">
        <v>12.433710463166335</v>
      </c>
      <c r="D22">
        <v>-20</v>
      </c>
      <c r="E22">
        <v>20</v>
      </c>
    </row>
    <row r="23" spans="1:5" x14ac:dyDescent="0.25">
      <c r="A23" s="14">
        <v>44673</v>
      </c>
      <c r="B23" s="6">
        <v>20.206143871493982</v>
      </c>
      <c r="C23" s="6">
        <v>13.289280625549468</v>
      </c>
      <c r="D23">
        <v>-20</v>
      </c>
      <c r="E23">
        <v>20</v>
      </c>
    </row>
    <row r="24" spans="1:5" x14ac:dyDescent="0.25">
      <c r="A24" s="14">
        <v>44674</v>
      </c>
      <c r="B24" s="6">
        <v>-12.557045032386753</v>
      </c>
      <c r="C24" s="6">
        <v>12.155050757803247</v>
      </c>
      <c r="D24">
        <v>-20</v>
      </c>
      <c r="E24">
        <v>20</v>
      </c>
    </row>
    <row r="25" spans="1:5" x14ac:dyDescent="0.25">
      <c r="A25" s="14">
        <v>44675</v>
      </c>
      <c r="B25" s="6">
        <v>-6.6369436220200893</v>
      </c>
      <c r="C25" s="6">
        <v>11.41750473706924</v>
      </c>
      <c r="D25">
        <v>-20</v>
      </c>
      <c r="E25">
        <v>20</v>
      </c>
    </row>
    <row r="26" spans="1:5" x14ac:dyDescent="0.25">
      <c r="A26" s="14">
        <v>44676</v>
      </c>
      <c r="B26" s="6">
        <v>10.362678103486667</v>
      </c>
      <c r="C26" s="6">
        <v>11.01638904051879</v>
      </c>
      <c r="D26">
        <v>-20</v>
      </c>
      <c r="E26">
        <v>20</v>
      </c>
    </row>
    <row r="27" spans="1:5" x14ac:dyDescent="0.25">
      <c r="A27" s="14">
        <v>44677</v>
      </c>
      <c r="B27" s="6">
        <v>36.538707581319215</v>
      </c>
      <c r="C27" s="6">
        <v>11.852976326562766</v>
      </c>
      <c r="D27">
        <v>-20</v>
      </c>
      <c r="E27">
        <v>20</v>
      </c>
    </row>
    <row r="28" spans="1:5" x14ac:dyDescent="0.25">
      <c r="A28" s="14">
        <v>44678</v>
      </c>
      <c r="B28" s="6">
        <v>10.292127468864436</v>
      </c>
      <c r="C28" s="6">
        <v>12.02234250885825</v>
      </c>
      <c r="D28">
        <v>-20</v>
      </c>
      <c r="E28">
        <v>20</v>
      </c>
    </row>
    <row r="29" spans="1:5" x14ac:dyDescent="0.25">
      <c r="A29" s="14">
        <v>44679</v>
      </c>
      <c r="B29" s="6">
        <v>27.957855051035029</v>
      </c>
      <c r="C29" s="6">
        <v>13.008216577226081</v>
      </c>
      <c r="D29">
        <v>-20</v>
      </c>
      <c r="E29">
        <v>20</v>
      </c>
    </row>
    <row r="30" spans="1:5" x14ac:dyDescent="0.25">
      <c r="A30" s="14">
        <v>44680</v>
      </c>
      <c r="B30" s="6">
        <v>22.569067403460714</v>
      </c>
      <c r="C30" s="6">
        <v>13.506853624008105</v>
      </c>
      <c r="D30">
        <v>-20</v>
      </c>
      <c r="E30">
        <v>20</v>
      </c>
    </row>
    <row r="31" spans="1:5" x14ac:dyDescent="0.25">
      <c r="A31" s="14">
        <v>44681</v>
      </c>
      <c r="B31" s="6">
        <v>33.436587090545657</v>
      </c>
      <c r="C31" s="6">
        <v>14.354026493692963</v>
      </c>
      <c r="D31">
        <v>-20</v>
      </c>
      <c r="E31">
        <v>20</v>
      </c>
    </row>
    <row r="32" spans="1:5" x14ac:dyDescent="0.25">
      <c r="A32" s="14">
        <v>44682</v>
      </c>
      <c r="B32" s="6">
        <v>21.096193496287331</v>
      </c>
      <c r="C32" s="6">
        <v>14.192636549432985</v>
      </c>
      <c r="D32">
        <v>-20</v>
      </c>
      <c r="E32">
        <v>20</v>
      </c>
    </row>
    <row r="33" spans="1:5" x14ac:dyDescent="0.25">
      <c r="A33" s="14">
        <v>44683</v>
      </c>
      <c r="B33" s="6">
        <v>12.60446706047772</v>
      </c>
      <c r="C33" s="6">
        <v>13.998331047377835</v>
      </c>
      <c r="D33">
        <v>-20</v>
      </c>
      <c r="E33">
        <v>20</v>
      </c>
    </row>
    <row r="34" spans="1:5" x14ac:dyDescent="0.25">
      <c r="A34" s="14">
        <v>44684</v>
      </c>
      <c r="B34" s="6">
        <v>29.46534806004718</v>
      </c>
      <c r="C34" s="6">
        <v>14.428192232921107</v>
      </c>
      <c r="D34">
        <v>-20</v>
      </c>
      <c r="E34">
        <v>20</v>
      </c>
    </row>
    <row r="35" spans="1:5" x14ac:dyDescent="0.25">
      <c r="A35" s="14">
        <v>44685</v>
      </c>
      <c r="B35" s="6">
        <v>22.939518080659788</v>
      </c>
      <c r="C35" s="6">
        <v>14.922818766861479</v>
      </c>
      <c r="D35">
        <v>-20</v>
      </c>
      <c r="E35">
        <v>20</v>
      </c>
    </row>
    <row r="36" spans="1:5" x14ac:dyDescent="0.25">
      <c r="A36" s="14">
        <v>44686</v>
      </c>
      <c r="B36" s="6">
        <v>27.004975316889841</v>
      </c>
      <c r="C36" s="6">
        <v>15.3002119555251</v>
      </c>
      <c r="D36">
        <v>-20</v>
      </c>
      <c r="E36">
        <v>20</v>
      </c>
    </row>
    <row r="37" spans="1:5" x14ac:dyDescent="0.25">
      <c r="A37" s="14">
        <v>44687</v>
      </c>
      <c r="B37" s="6">
        <v>29.12030934843175</v>
      </c>
      <c r="C37" s="6">
        <v>16.102750179592373</v>
      </c>
      <c r="D37">
        <v>-20</v>
      </c>
      <c r="E37">
        <v>20</v>
      </c>
    </row>
    <row r="38" spans="1:5" x14ac:dyDescent="0.25">
      <c r="A38" s="14">
        <v>44688</v>
      </c>
      <c r="B38" s="6">
        <v>11.813342830473902</v>
      </c>
      <c r="C38" s="6">
        <v>16.875907141875352</v>
      </c>
      <c r="D38">
        <v>-20</v>
      </c>
      <c r="E38">
        <v>20</v>
      </c>
    </row>
    <row r="39" spans="1:5" x14ac:dyDescent="0.25">
      <c r="A39" s="14">
        <v>44689</v>
      </c>
      <c r="B39" s="6">
        <v>26.332410277392093</v>
      </c>
      <c r="C39" s="6">
        <v>17.220584485051553</v>
      </c>
      <c r="D39">
        <v>-20</v>
      </c>
      <c r="E39">
        <v>20</v>
      </c>
    </row>
    <row r="40" spans="1:5" x14ac:dyDescent="0.25">
      <c r="A40" s="14">
        <v>44690</v>
      </c>
      <c r="B40" s="6">
        <v>24.690274151830835</v>
      </c>
      <c r="C40" s="6">
        <v>17.789712841020251</v>
      </c>
      <c r="D40">
        <v>-20</v>
      </c>
      <c r="E40">
        <v>20</v>
      </c>
    </row>
    <row r="41" spans="1:5" x14ac:dyDescent="0.25">
      <c r="A41" s="14">
        <v>44691</v>
      </c>
      <c r="B41" s="6">
        <v>16.881257185053244</v>
      </c>
      <c r="C41" s="6">
        <v>17.48450533525855</v>
      </c>
      <c r="D41">
        <v>-20</v>
      </c>
      <c r="E41">
        <v>20</v>
      </c>
    </row>
    <row r="42" spans="1:5" x14ac:dyDescent="0.25">
      <c r="A42" s="14">
        <v>44692</v>
      </c>
      <c r="B42" s="6">
        <v>6.9372849501640239</v>
      </c>
      <c r="C42" s="6">
        <v>16.760941064661186</v>
      </c>
      <c r="D42">
        <v>-20</v>
      </c>
      <c r="E42">
        <v>20</v>
      </c>
    </row>
    <row r="43" spans="1:5" x14ac:dyDescent="0.25">
      <c r="A43" s="14">
        <v>44693</v>
      </c>
      <c r="B43" s="6">
        <v>32.314224680023997</v>
      </c>
      <c r="C43" s="6">
        <v>17.886781467740395</v>
      </c>
      <c r="D43">
        <v>-20</v>
      </c>
      <c r="E43">
        <v>20</v>
      </c>
    </row>
    <row r="44" spans="1:5" x14ac:dyDescent="0.25">
      <c r="A44" s="14">
        <v>44694</v>
      </c>
      <c r="B44" s="6">
        <v>14.270851553196055</v>
      </c>
      <c r="C44" s="6">
        <v>17.858425699758307</v>
      </c>
      <c r="D44">
        <v>-20</v>
      </c>
      <c r="E44">
        <v>20</v>
      </c>
    </row>
    <row r="45" spans="1:5" x14ac:dyDescent="0.25">
      <c r="A45" s="14">
        <v>44695</v>
      </c>
      <c r="B45" s="6">
        <v>29.774619496301149</v>
      </c>
      <c r="C45" s="6">
        <v>18.293133894925273</v>
      </c>
      <c r="D45">
        <v>-20</v>
      </c>
      <c r="E45">
        <v>20</v>
      </c>
    </row>
    <row r="46" spans="1:5" x14ac:dyDescent="0.25">
      <c r="A46" s="14">
        <v>44696</v>
      </c>
      <c r="B46" s="6">
        <v>13.77195457018736</v>
      </c>
      <c r="C46" s="6">
        <v>18.332237518540449</v>
      </c>
      <c r="D46">
        <v>-20</v>
      </c>
      <c r="E46">
        <v>20</v>
      </c>
    </row>
    <row r="47" spans="1:5" x14ac:dyDescent="0.25">
      <c r="A47" s="14">
        <v>44697</v>
      </c>
      <c r="B47" s="6">
        <v>15.977099414774656</v>
      </c>
      <c r="C47" s="6">
        <v>18.391657553012923</v>
      </c>
      <c r="D47">
        <v>-20</v>
      </c>
      <c r="E47">
        <v>20</v>
      </c>
    </row>
    <row r="48" spans="1:5" x14ac:dyDescent="0.25">
      <c r="A48" s="14">
        <v>44698</v>
      </c>
      <c r="B48" s="6">
        <v>21.906362717354035</v>
      </c>
      <c r="C48" s="6">
        <v>19.053662372119504</v>
      </c>
      <c r="D48">
        <v>-20</v>
      </c>
      <c r="E48">
        <v>20</v>
      </c>
    </row>
    <row r="49" spans="1:5" x14ac:dyDescent="0.25">
      <c r="A49" s="14">
        <v>44699</v>
      </c>
      <c r="B49" s="6">
        <v>20.546632888221279</v>
      </c>
      <c r="C49" s="6">
        <v>19.851115120237292</v>
      </c>
      <c r="D49">
        <v>-20</v>
      </c>
      <c r="E49">
        <v>20</v>
      </c>
    </row>
    <row r="50" spans="1:5" x14ac:dyDescent="0.25">
      <c r="A50" s="14">
        <v>44700</v>
      </c>
      <c r="B50" s="6">
        <v>27.376415170845366</v>
      </c>
      <c r="C50" s="6">
        <v>19.384874516429949</v>
      </c>
      <c r="D50">
        <v>-20</v>
      </c>
      <c r="E50">
        <v>20</v>
      </c>
    </row>
    <row r="51" spans="1:5" x14ac:dyDescent="0.25">
      <c r="A51" s="14">
        <v>44701</v>
      </c>
      <c r="B51" s="6">
        <v>2.109077268018515</v>
      </c>
      <c r="C51" s="6">
        <v>19.049231962479141</v>
      </c>
      <c r="D51">
        <v>-20</v>
      </c>
      <c r="E51">
        <v>20</v>
      </c>
    </row>
    <row r="52" spans="1:5" x14ac:dyDescent="0.25">
      <c r="A52" s="14">
        <v>44702</v>
      </c>
      <c r="B52" s="6">
        <v>17.142491542401217</v>
      </c>
      <c r="C52" s="6">
        <v>18.874809599161004</v>
      </c>
      <c r="D52">
        <v>-20</v>
      </c>
      <c r="E52">
        <v>20</v>
      </c>
    </row>
    <row r="53" spans="1:5" x14ac:dyDescent="0.25">
      <c r="A53" s="14">
        <v>44703</v>
      </c>
      <c r="B53" s="6">
        <v>30.753563108982963</v>
      </c>
      <c r="C53" s="6">
        <v>19.226390240410637</v>
      </c>
      <c r="D53">
        <v>-20</v>
      </c>
      <c r="E53">
        <v>20</v>
      </c>
    </row>
    <row r="54" spans="1:5" x14ac:dyDescent="0.25">
      <c r="A54" s="14">
        <v>44704</v>
      </c>
      <c r="B54" s="6">
        <v>-2.8908329997482078</v>
      </c>
      <c r="C54" s="6">
        <v>19.548597308165256</v>
      </c>
      <c r="D54">
        <v>-20</v>
      </c>
      <c r="E54">
        <v>20</v>
      </c>
    </row>
    <row r="55" spans="1:5" x14ac:dyDescent="0.25">
      <c r="A55" s="14">
        <v>44705</v>
      </c>
      <c r="B55" s="6">
        <v>39.808442843819542</v>
      </c>
      <c r="C55" s="6">
        <v>21.096776857026576</v>
      </c>
      <c r="D55">
        <v>-20</v>
      </c>
      <c r="E55">
        <v>20</v>
      </c>
    </row>
    <row r="56" spans="1:5" x14ac:dyDescent="0.25">
      <c r="A56" s="14">
        <v>44706</v>
      </c>
      <c r="B56" s="6">
        <v>13.025132425083205</v>
      </c>
      <c r="C56" s="6">
        <v>21.185525334413128</v>
      </c>
      <c r="D56">
        <v>-20</v>
      </c>
      <c r="E56">
        <v>20</v>
      </c>
    </row>
    <row r="57" spans="1:5" x14ac:dyDescent="0.25">
      <c r="A57" s="14">
        <v>44707</v>
      </c>
      <c r="B57" s="6">
        <v>34.734244100413243</v>
      </c>
      <c r="C57" s="6">
        <v>21.125376551716265</v>
      </c>
      <c r="D57">
        <v>-20</v>
      </c>
      <c r="E57">
        <v>20</v>
      </c>
    </row>
    <row r="58" spans="1:5" x14ac:dyDescent="0.25">
      <c r="A58" s="14">
        <v>44708</v>
      </c>
      <c r="B58" s="6">
        <v>-10.186521872926958</v>
      </c>
      <c r="C58" s="6">
        <v>20.442754906989883</v>
      </c>
      <c r="D58">
        <v>-20</v>
      </c>
      <c r="E58">
        <v>20</v>
      </c>
    </row>
    <row r="59" spans="1:5" x14ac:dyDescent="0.25">
      <c r="A59" s="14">
        <v>44709</v>
      </c>
      <c r="B59" s="6">
        <v>23.956225168830926</v>
      </c>
      <c r="C59" s="6">
        <v>20.309367244249749</v>
      </c>
      <c r="D59">
        <v>-20</v>
      </c>
      <c r="E59">
        <v>20</v>
      </c>
    </row>
    <row r="60" spans="1:5" x14ac:dyDescent="0.25">
      <c r="A60" s="14">
        <v>44710</v>
      </c>
      <c r="B60" s="6">
        <v>21.121408268975362</v>
      </c>
      <c r="C60" s="6">
        <v>20.261111939766906</v>
      </c>
      <c r="D60">
        <v>-20</v>
      </c>
      <c r="E60">
        <v>20</v>
      </c>
    </row>
    <row r="61" spans="1:5" x14ac:dyDescent="0.25">
      <c r="A61" s="14">
        <v>44711</v>
      </c>
      <c r="B61" s="6">
        <v>22.540998082464004</v>
      </c>
      <c r="C61" s="6">
        <v>19.897925639497512</v>
      </c>
      <c r="D61">
        <v>-20</v>
      </c>
      <c r="E61">
        <v>20</v>
      </c>
    </row>
    <row r="62" spans="1:5" x14ac:dyDescent="0.25">
      <c r="A62" s="14">
        <v>44712</v>
      </c>
      <c r="B62" s="6">
        <v>15.362991517442126</v>
      </c>
      <c r="C62" s="6">
        <v>19.706818906869337</v>
      </c>
      <c r="D62">
        <v>-20</v>
      </c>
      <c r="E62">
        <v>20</v>
      </c>
    </row>
    <row r="63" spans="1:5" x14ac:dyDescent="0.25">
      <c r="A63" s="14">
        <v>44713</v>
      </c>
      <c r="B63" s="6">
        <v>15.58369261599684</v>
      </c>
      <c r="C63" s="6">
        <v>19.806126425386644</v>
      </c>
      <c r="D63">
        <v>-20</v>
      </c>
      <c r="E63">
        <v>20</v>
      </c>
    </row>
    <row r="64" spans="1:5" x14ac:dyDescent="0.25">
      <c r="A64" s="14">
        <v>44714</v>
      </c>
      <c r="B64" s="6">
        <v>38.016308043247399</v>
      </c>
      <c r="C64" s="6">
        <v>20.091158424826645</v>
      </c>
      <c r="D64">
        <v>-20</v>
      </c>
      <c r="E64">
        <v>20</v>
      </c>
    </row>
    <row r="65" spans="1:5" x14ac:dyDescent="0.25">
      <c r="A65" s="14">
        <v>44715</v>
      </c>
      <c r="B65" s="6">
        <v>8.4094103865893537</v>
      </c>
      <c r="C65" s="6">
        <v>19.606821501690963</v>
      </c>
      <c r="D65">
        <v>-20</v>
      </c>
      <c r="E65">
        <v>20</v>
      </c>
    </row>
    <row r="66" spans="1:5" x14ac:dyDescent="0.25">
      <c r="A66" s="14">
        <v>44716</v>
      </c>
      <c r="B66" s="6">
        <v>11.887960328733786</v>
      </c>
      <c r="C66" s="6">
        <v>19.102921002085768</v>
      </c>
      <c r="D66">
        <v>-20</v>
      </c>
      <c r="E66">
        <v>20</v>
      </c>
    </row>
    <row r="67" spans="1:5" x14ac:dyDescent="0.25">
      <c r="A67" s="14">
        <v>44717</v>
      </c>
      <c r="B67" s="6">
        <v>21.421881711837962</v>
      </c>
      <c r="C67" s="6">
        <v>18.84630674753264</v>
      </c>
      <c r="D67">
        <v>-20</v>
      </c>
      <c r="E67">
        <v>20</v>
      </c>
    </row>
    <row r="68" spans="1:5" x14ac:dyDescent="0.25">
      <c r="A68" s="14">
        <v>44718</v>
      </c>
      <c r="B68" s="6">
        <v>27.307320986442004</v>
      </c>
      <c r="C68" s="6">
        <v>19.362772686064911</v>
      </c>
      <c r="D68">
        <v>-20</v>
      </c>
      <c r="E68">
        <v>20</v>
      </c>
    </row>
    <row r="69" spans="1:5" x14ac:dyDescent="0.25">
      <c r="A69" s="14">
        <v>44719</v>
      </c>
      <c r="B69" s="6">
        <v>38.044753868798196</v>
      </c>
      <c r="C69" s="6">
        <v>19.753184139111788</v>
      </c>
      <c r="D69">
        <v>-20</v>
      </c>
      <c r="E69">
        <v>20</v>
      </c>
    </row>
    <row r="70" spans="1:5" x14ac:dyDescent="0.25">
      <c r="A70" s="14">
        <v>44720</v>
      </c>
      <c r="B70" s="6">
        <v>4.6884592791056319</v>
      </c>
      <c r="C70" s="6">
        <v>19.086456976687611</v>
      </c>
      <c r="D70">
        <v>-20</v>
      </c>
      <c r="E70">
        <v>20</v>
      </c>
    </row>
    <row r="71" spans="1:5" x14ac:dyDescent="0.25">
      <c r="A71" s="14">
        <v>44721</v>
      </c>
      <c r="B71" s="6">
        <v>-2.8290662411498428</v>
      </c>
      <c r="C71" s="6">
        <v>18.42944619581418</v>
      </c>
      <c r="D71">
        <v>-20</v>
      </c>
      <c r="E71">
        <v>20</v>
      </c>
    </row>
    <row r="72" spans="1:5" x14ac:dyDescent="0.25">
      <c r="A72" s="14">
        <v>44722</v>
      </c>
      <c r="B72" s="6">
        <v>34.030641954729823</v>
      </c>
      <c r="C72" s="6">
        <v>19.33255809596637</v>
      </c>
      <c r="D72">
        <v>-20</v>
      </c>
      <c r="E72">
        <v>20</v>
      </c>
    </row>
    <row r="73" spans="1:5" x14ac:dyDescent="0.25">
      <c r="A73" s="14">
        <v>44723</v>
      </c>
      <c r="B73" s="6">
        <v>14.868214163749057</v>
      </c>
      <c r="C73" s="6">
        <v>18.751024412090537</v>
      </c>
      <c r="D73">
        <v>-20</v>
      </c>
      <c r="E73">
        <v>20</v>
      </c>
    </row>
    <row r="74" spans="1:5" x14ac:dyDescent="0.25">
      <c r="A74" s="14">
        <v>44724</v>
      </c>
      <c r="B74" s="6">
        <v>13.62443603358331</v>
      </c>
      <c r="C74" s="6">
        <v>18.729477228103445</v>
      </c>
      <c r="D74">
        <v>-20</v>
      </c>
      <c r="E74">
        <v>20</v>
      </c>
    </row>
    <row r="75" spans="1:5" x14ac:dyDescent="0.25">
      <c r="A75" s="14">
        <v>44725</v>
      </c>
      <c r="B75" s="6">
        <v>22.32663051545175</v>
      </c>
      <c r="C75" s="6">
        <v>18.481210928741795</v>
      </c>
      <c r="D75">
        <v>-20</v>
      </c>
      <c r="E75">
        <v>20</v>
      </c>
    </row>
    <row r="76" spans="1:5" x14ac:dyDescent="0.25">
      <c r="A76" s="14">
        <v>44726</v>
      </c>
      <c r="B76" s="6">
        <v>4.2989241216923206</v>
      </c>
      <c r="C76" s="6">
        <v>18.165443247125289</v>
      </c>
      <c r="D76">
        <v>-20</v>
      </c>
      <c r="E76">
        <v>20</v>
      </c>
    </row>
    <row r="77" spans="1:5" x14ac:dyDescent="0.25">
      <c r="A77" s="14">
        <v>44727</v>
      </c>
      <c r="B77" s="6">
        <v>30.275942118842451</v>
      </c>
      <c r="C77" s="6">
        <v>18.642071337260884</v>
      </c>
      <c r="D77">
        <v>-20</v>
      </c>
      <c r="E77">
        <v>20</v>
      </c>
    </row>
    <row r="78" spans="1:5" x14ac:dyDescent="0.25">
      <c r="A78" s="14">
        <v>44728</v>
      </c>
      <c r="B78" s="6">
        <v>32.772609781198504</v>
      </c>
      <c r="C78" s="6">
        <v>19.004279572722371</v>
      </c>
      <c r="D78">
        <v>-20</v>
      </c>
      <c r="E78">
        <v>20</v>
      </c>
    </row>
    <row r="79" spans="1:5" x14ac:dyDescent="0.25">
      <c r="A79" s="14">
        <v>44729</v>
      </c>
      <c r="B79" s="6">
        <v>-23.50540117193124</v>
      </c>
      <c r="C79" s="6">
        <v>17.535878437383953</v>
      </c>
      <c r="D79">
        <v>-20</v>
      </c>
      <c r="E79">
        <v>20</v>
      </c>
    </row>
    <row r="80" spans="1:5" x14ac:dyDescent="0.25">
      <c r="A80" s="14">
        <v>44730</v>
      </c>
      <c r="B80" s="6">
        <v>24.980373636744616</v>
      </c>
      <c r="C80" s="6">
        <v>17.456010386247264</v>
      </c>
      <c r="D80">
        <v>-20</v>
      </c>
      <c r="E80">
        <v>20</v>
      </c>
    </row>
    <row r="81" spans="1:5" x14ac:dyDescent="0.25">
      <c r="A81" s="14">
        <v>44731</v>
      </c>
      <c r="B81" s="6">
        <v>22.681057881829247</v>
      </c>
      <c r="C81" s="6">
        <v>18.14174307337429</v>
      </c>
      <c r="D81">
        <v>-20</v>
      </c>
      <c r="E81">
        <v>20</v>
      </c>
    </row>
    <row r="82" spans="1:5" x14ac:dyDescent="0.25">
      <c r="A82" s="14">
        <v>44732</v>
      </c>
      <c r="B82" s="6">
        <v>27.186517221757004</v>
      </c>
      <c r="C82" s="6">
        <v>18.476543929352815</v>
      </c>
      <c r="D82">
        <v>-20</v>
      </c>
      <c r="E82">
        <v>20</v>
      </c>
    </row>
    <row r="83" spans="1:5" x14ac:dyDescent="0.25">
      <c r="A83" s="14">
        <v>44733</v>
      </c>
      <c r="B83" s="6">
        <v>19.533273669471061</v>
      </c>
      <c r="C83" s="6">
        <v>18.102534281369085</v>
      </c>
      <c r="D83">
        <v>-20</v>
      </c>
      <c r="E83">
        <v>20</v>
      </c>
    </row>
    <row r="84" spans="1:5" x14ac:dyDescent="0.25">
      <c r="A84" s="14">
        <v>44734</v>
      </c>
      <c r="B84" s="6">
        <v>13.747391216829696</v>
      </c>
      <c r="C84" s="6">
        <v>18.657141755255015</v>
      </c>
      <c r="D84">
        <v>-20</v>
      </c>
      <c r="E84">
        <v>20</v>
      </c>
    </row>
    <row r="85" spans="1:5" x14ac:dyDescent="0.25">
      <c r="A85" s="14">
        <v>44735</v>
      </c>
      <c r="B85" s="6">
        <v>18.947488597866066</v>
      </c>
      <c r="C85" s="6">
        <v>17.961776613723227</v>
      </c>
      <c r="D85">
        <v>-20</v>
      </c>
      <c r="E85">
        <v>20</v>
      </c>
    </row>
    <row r="86" spans="1:5" x14ac:dyDescent="0.25">
      <c r="A86" s="14">
        <v>44736</v>
      </c>
      <c r="B86" s="6">
        <v>2.9110415221233574</v>
      </c>
      <c r="C86" s="6">
        <v>17.624640250291236</v>
      </c>
      <c r="D86">
        <v>-20</v>
      </c>
      <c r="E86">
        <v>20</v>
      </c>
    </row>
    <row r="87" spans="1:5" x14ac:dyDescent="0.25">
      <c r="A87" s="14">
        <v>44737</v>
      </c>
      <c r="B87" s="6">
        <v>10.405448169864226</v>
      </c>
      <c r="C87" s="6">
        <v>16.813680385939602</v>
      </c>
      <c r="D87">
        <v>-20</v>
      </c>
      <c r="E87">
        <v>20</v>
      </c>
    </row>
    <row r="88" spans="1:5" x14ac:dyDescent="0.25">
      <c r="A88" s="14">
        <v>44738</v>
      </c>
      <c r="B88" s="6">
        <v>36.455691855733896</v>
      </c>
      <c r="C88" s="6">
        <v>18.36842084356163</v>
      </c>
      <c r="D88">
        <v>-20</v>
      </c>
      <c r="E88">
        <v>20</v>
      </c>
    </row>
    <row r="89" spans="1:5" x14ac:dyDescent="0.25">
      <c r="A89" s="14">
        <v>44739</v>
      </c>
      <c r="B89" s="6">
        <v>7.4713427831035899</v>
      </c>
      <c r="C89" s="6">
        <v>17.818924764037387</v>
      </c>
      <c r="D89">
        <v>-20</v>
      </c>
      <c r="E89">
        <v>20</v>
      </c>
    </row>
    <row r="90" spans="1:5" x14ac:dyDescent="0.25">
      <c r="A90" s="14">
        <v>44740</v>
      </c>
      <c r="B90" s="6">
        <v>40.734110419584724</v>
      </c>
      <c r="C90" s="6">
        <v>18.47268150239103</v>
      </c>
      <c r="D90">
        <v>-20</v>
      </c>
      <c r="E90">
        <v>20</v>
      </c>
    </row>
    <row r="91" spans="1:5" x14ac:dyDescent="0.25">
      <c r="A91" s="14">
        <v>44741</v>
      </c>
      <c r="B91" s="6">
        <v>9.1222152784197661</v>
      </c>
      <c r="C91" s="6">
        <v>18.025388742256222</v>
      </c>
      <c r="D91">
        <v>-20</v>
      </c>
      <c r="E91">
        <v>20</v>
      </c>
    </row>
    <row r="92" spans="1:5" x14ac:dyDescent="0.25">
      <c r="A92" s="14">
        <v>44742</v>
      </c>
      <c r="B92" s="6">
        <v>25.226456629014997</v>
      </c>
      <c r="C92" s="6">
        <v>18.354170912641983</v>
      </c>
      <c r="D92">
        <v>-20</v>
      </c>
      <c r="E92">
        <v>20</v>
      </c>
    </row>
    <row r="93" spans="1:5" x14ac:dyDescent="0.25">
      <c r="A93" s="14">
        <v>44743</v>
      </c>
      <c r="B93" s="6">
        <v>31.419931473255005</v>
      </c>
      <c r="C93" s="6">
        <v>18.882045541217263</v>
      </c>
      <c r="D93">
        <v>-20</v>
      </c>
      <c r="E93">
        <v>20</v>
      </c>
    </row>
    <row r="94" spans="1:5" x14ac:dyDescent="0.25">
      <c r="A94" s="14">
        <v>44744</v>
      </c>
      <c r="B94" s="6">
        <v>25.905346346498863</v>
      </c>
      <c r="C94" s="6">
        <v>18.478346817992307</v>
      </c>
      <c r="D94">
        <v>-20</v>
      </c>
      <c r="E94">
        <v>20</v>
      </c>
    </row>
    <row r="95" spans="1:5" x14ac:dyDescent="0.25">
      <c r="A95" s="14">
        <v>44745</v>
      </c>
      <c r="B95" s="6">
        <v>23.048110005784483</v>
      </c>
      <c r="C95" s="6">
        <v>18.966303471965475</v>
      </c>
      <c r="D95">
        <v>-20</v>
      </c>
      <c r="E95">
        <v>20</v>
      </c>
    </row>
    <row r="96" spans="1:5" x14ac:dyDescent="0.25">
      <c r="A96" s="14">
        <v>44746</v>
      </c>
      <c r="B96" s="6">
        <v>21.562966098644303</v>
      </c>
      <c r="C96" s="6">
        <v>19.288803664295827</v>
      </c>
      <c r="D96">
        <v>-20</v>
      </c>
      <c r="E96">
        <v>20</v>
      </c>
    </row>
    <row r="97" spans="1:5" x14ac:dyDescent="0.25">
      <c r="A97" s="14">
        <v>44747</v>
      </c>
      <c r="B97" s="6">
        <v>13.067005752144597</v>
      </c>
      <c r="C97" s="6">
        <v>19.010307798972715</v>
      </c>
      <c r="D97">
        <v>-20</v>
      </c>
      <c r="E97">
        <v>20</v>
      </c>
    </row>
    <row r="98" spans="1:5" x14ac:dyDescent="0.25">
      <c r="A98" s="14">
        <v>44748</v>
      </c>
      <c r="B98" s="6">
        <v>13.089423658273528</v>
      </c>
      <c r="C98" s="6">
        <v>18.536377888033766</v>
      </c>
      <c r="D98">
        <v>-20</v>
      </c>
      <c r="E98">
        <v>20</v>
      </c>
    </row>
    <row r="99" spans="1:5" x14ac:dyDescent="0.25">
      <c r="A99" s="14">
        <v>44749</v>
      </c>
      <c r="B99" s="6">
        <v>2.8369679249014972</v>
      </c>
      <c r="C99" s="6">
        <v>17.362785023237215</v>
      </c>
      <c r="D99">
        <v>-20</v>
      </c>
      <c r="E99">
        <v>20</v>
      </c>
    </row>
    <row r="100" spans="1:5" x14ac:dyDescent="0.25">
      <c r="A100" s="14">
        <v>44750</v>
      </c>
      <c r="B100" s="6">
        <v>10.96410269477528</v>
      </c>
      <c r="C100" s="6">
        <v>17.571973137092868</v>
      </c>
      <c r="D100">
        <v>-20</v>
      </c>
      <c r="E100">
        <v>20</v>
      </c>
    </row>
    <row r="101" spans="1:5" x14ac:dyDescent="0.25">
      <c r="A101" s="14">
        <v>44751</v>
      </c>
      <c r="B101" s="6">
        <v>11.407712076869959</v>
      </c>
      <c r="C101" s="6">
        <v>18.046532414360197</v>
      </c>
      <c r="D101">
        <v>-20</v>
      </c>
      <c r="E101">
        <v>20</v>
      </c>
    </row>
    <row r="102" spans="1:5" x14ac:dyDescent="0.25">
      <c r="A102" s="14">
        <v>44752</v>
      </c>
      <c r="B102" s="6">
        <v>27.180811465741996</v>
      </c>
      <c r="C102" s="6">
        <v>17.818204731393937</v>
      </c>
      <c r="D102">
        <v>-20</v>
      </c>
      <c r="E102">
        <v>20</v>
      </c>
    </row>
    <row r="103" spans="1:5" x14ac:dyDescent="0.25">
      <c r="A103" s="14">
        <v>44753</v>
      </c>
      <c r="B103" s="6">
        <v>-8.4618701806461263E-2</v>
      </c>
      <c r="C103" s="6">
        <v>17.31977696920875</v>
      </c>
      <c r="D103">
        <v>-20</v>
      </c>
      <c r="E103">
        <v>20</v>
      </c>
    </row>
    <row r="104" spans="1:5" x14ac:dyDescent="0.25">
      <c r="A104" s="14">
        <v>44754</v>
      </c>
      <c r="B104" s="6">
        <v>12.919640170398701</v>
      </c>
      <c r="C104" s="6">
        <v>17.296283773769265</v>
      </c>
      <c r="D104">
        <v>-20</v>
      </c>
      <c r="E104">
        <v>20</v>
      </c>
    </row>
    <row r="105" spans="1:5" x14ac:dyDescent="0.25">
      <c r="A105" s="14">
        <v>44755</v>
      </c>
      <c r="B105" s="6">
        <v>-8.6224156586240976</v>
      </c>
      <c r="C105" s="6">
        <v>16.26464890130007</v>
      </c>
      <c r="D105">
        <v>-20</v>
      </c>
      <c r="E105">
        <v>20</v>
      </c>
    </row>
    <row r="106" spans="1:5" x14ac:dyDescent="0.25">
      <c r="A106" s="14">
        <v>44756</v>
      </c>
      <c r="B106" s="6">
        <v>29.201630326292772</v>
      </c>
      <c r="C106" s="6">
        <v>17.094739108120084</v>
      </c>
      <c r="D106">
        <v>-20</v>
      </c>
      <c r="E106">
        <v>20</v>
      </c>
    </row>
    <row r="107" spans="1:5" x14ac:dyDescent="0.25">
      <c r="A107" s="14">
        <v>44757</v>
      </c>
      <c r="B107" s="6">
        <v>6.0953092971929328</v>
      </c>
      <c r="C107" s="6">
        <v>16.2887180140651</v>
      </c>
      <c r="D107">
        <v>-20</v>
      </c>
      <c r="E107">
        <v>20</v>
      </c>
    </row>
    <row r="108" spans="1:5" x14ac:dyDescent="0.25">
      <c r="A108" s="14">
        <v>44758</v>
      </c>
      <c r="B108" s="6">
        <v>32.557187516678546</v>
      </c>
      <c r="C108" s="6">
        <v>16.281537271914434</v>
      </c>
      <c r="D108">
        <v>-20</v>
      </c>
      <c r="E108">
        <v>20</v>
      </c>
    </row>
    <row r="109" spans="1:5" x14ac:dyDescent="0.25">
      <c r="A109" s="14">
        <v>44759</v>
      </c>
      <c r="B109" s="6">
        <v>17.017493012707984</v>
      </c>
      <c r="C109" s="6">
        <v>17.632300411402412</v>
      </c>
      <c r="D109">
        <v>-20</v>
      </c>
      <c r="E109">
        <v>20</v>
      </c>
    </row>
    <row r="110" spans="1:5" x14ac:dyDescent="0.25">
      <c r="A110" s="14">
        <v>44760</v>
      </c>
      <c r="B110" s="6">
        <v>12.426856746774485</v>
      </c>
      <c r="C110" s="6">
        <v>17.213849848403402</v>
      </c>
      <c r="D110">
        <v>-20</v>
      </c>
      <c r="E110">
        <v>20</v>
      </c>
    </row>
    <row r="111" spans="1:5" x14ac:dyDescent="0.25">
      <c r="A111" s="14">
        <v>44761</v>
      </c>
      <c r="B111" s="6">
        <v>32.461755685490132</v>
      </c>
      <c r="C111" s="6">
        <v>17.539873108525434</v>
      </c>
      <c r="D111">
        <v>-20</v>
      </c>
      <c r="E111">
        <v>20</v>
      </c>
    </row>
    <row r="112" spans="1:5" x14ac:dyDescent="0.25">
      <c r="A112" s="14">
        <v>44762</v>
      </c>
      <c r="B112" s="6">
        <v>-0.30455369736591692</v>
      </c>
      <c r="C112" s="6">
        <v>16.623504077888001</v>
      </c>
      <c r="D112">
        <v>-20</v>
      </c>
      <c r="E112">
        <v>20</v>
      </c>
    </row>
    <row r="113" spans="1:5" x14ac:dyDescent="0.25">
      <c r="A113" s="14">
        <v>44763</v>
      </c>
      <c r="B113" s="6">
        <v>0.38847408271547773</v>
      </c>
      <c r="C113" s="6">
        <v>15.985344091662817</v>
      </c>
      <c r="D113">
        <v>-20</v>
      </c>
      <c r="E113">
        <v>20</v>
      </c>
    </row>
    <row r="114" spans="1:5" x14ac:dyDescent="0.25">
      <c r="A114" s="14">
        <v>44764</v>
      </c>
      <c r="B114" s="6">
        <v>-6.580691099646919</v>
      </c>
      <c r="C114" s="6">
        <v>15.30774134778026</v>
      </c>
      <c r="D114">
        <v>-20</v>
      </c>
      <c r="E114">
        <v>20</v>
      </c>
    </row>
    <row r="115" spans="1:5" x14ac:dyDescent="0.25">
      <c r="A115" s="14">
        <v>44765</v>
      </c>
      <c r="B115" s="6">
        <v>-3.8862530187200162</v>
      </c>
      <c r="C115" s="6">
        <v>14.546616627227394</v>
      </c>
      <c r="D115">
        <v>-20</v>
      </c>
      <c r="E115">
        <v>20</v>
      </c>
    </row>
    <row r="116" spans="1:5" x14ac:dyDescent="0.25">
      <c r="A116" s="14">
        <v>44766</v>
      </c>
      <c r="B116" s="6">
        <v>20.056073969801631</v>
      </c>
      <c r="C116" s="6">
        <v>15.118117708816667</v>
      </c>
      <c r="D116">
        <v>-20</v>
      </c>
      <c r="E116">
        <v>20</v>
      </c>
    </row>
    <row r="117" spans="1:5" x14ac:dyDescent="0.25">
      <c r="A117" s="14">
        <v>44767</v>
      </c>
      <c r="B117" s="6">
        <v>4.3138906722925787</v>
      </c>
      <c r="C117" s="6">
        <v>14.915065792230944</v>
      </c>
      <c r="D117">
        <v>-20</v>
      </c>
      <c r="E117">
        <v>20</v>
      </c>
    </row>
    <row r="118" spans="1:5" x14ac:dyDescent="0.25">
      <c r="A118" s="14">
        <v>44768</v>
      </c>
      <c r="B118" s="6">
        <v>2.1987251962974481</v>
      </c>
      <c r="C118" s="6">
        <v>13.773166903583062</v>
      </c>
      <c r="D118">
        <v>-20</v>
      </c>
      <c r="E118">
        <v>20</v>
      </c>
    </row>
    <row r="119" spans="1:5" x14ac:dyDescent="0.25">
      <c r="A119" s="14">
        <v>44769</v>
      </c>
      <c r="B119" s="6">
        <v>24.067181692710637</v>
      </c>
      <c r="C119" s="6">
        <v>14.326361533903297</v>
      </c>
      <c r="D119">
        <v>-20</v>
      </c>
      <c r="E119">
        <v>20</v>
      </c>
    </row>
    <row r="120" spans="1:5" x14ac:dyDescent="0.25">
      <c r="A120" s="14">
        <v>44770</v>
      </c>
      <c r="B120" s="6">
        <v>7.2099634224597704</v>
      </c>
      <c r="C120" s="6">
        <v>13.208889967332466</v>
      </c>
      <c r="D120">
        <v>-20</v>
      </c>
      <c r="E120">
        <v>20</v>
      </c>
    </row>
    <row r="121" spans="1:5" x14ac:dyDescent="0.25">
      <c r="A121" s="14">
        <v>44771</v>
      </c>
      <c r="B121" s="6">
        <v>30.660796335611796</v>
      </c>
      <c r="C121" s="6">
        <v>13.926842669238868</v>
      </c>
      <c r="D121">
        <v>-20</v>
      </c>
      <c r="E121">
        <v>20</v>
      </c>
    </row>
    <row r="122" spans="1:5" x14ac:dyDescent="0.25">
      <c r="A122" s="14">
        <v>44772</v>
      </c>
      <c r="B122" s="6">
        <v>7.0638817917158478</v>
      </c>
      <c r="C122" s="6">
        <v>13.321423507995563</v>
      </c>
      <c r="D122">
        <v>-20</v>
      </c>
      <c r="E122">
        <v>20</v>
      </c>
    </row>
    <row r="123" spans="1:5" x14ac:dyDescent="0.25">
      <c r="A123" s="14">
        <v>44773</v>
      </c>
      <c r="B123" s="6">
        <v>4.6693788323973102</v>
      </c>
      <c r="C123" s="6">
        <v>12.429738419966972</v>
      </c>
      <c r="D123">
        <v>-20</v>
      </c>
      <c r="E123">
        <v>20</v>
      </c>
    </row>
    <row r="124" spans="1:5" x14ac:dyDescent="0.25">
      <c r="A124" s="14">
        <v>44774</v>
      </c>
      <c r="B124" s="6">
        <v>27.875440290990671</v>
      </c>
      <c r="C124" s="6">
        <v>12.495408218116699</v>
      </c>
      <c r="D124">
        <v>-20</v>
      </c>
      <c r="E124">
        <v>20</v>
      </c>
    </row>
    <row r="125" spans="1:5" x14ac:dyDescent="0.25">
      <c r="A125" s="14">
        <v>44775</v>
      </c>
      <c r="B125" s="6">
        <v>26.256787679865539</v>
      </c>
      <c r="C125" s="6">
        <v>12.602364140586069</v>
      </c>
      <c r="D125">
        <v>-20</v>
      </c>
      <c r="E125">
        <v>20</v>
      </c>
    </row>
    <row r="126" spans="1:5" x14ac:dyDescent="0.25">
      <c r="A126" s="14">
        <v>44776</v>
      </c>
      <c r="B126" s="6">
        <v>-1.907385765816126</v>
      </c>
      <c r="C126" s="6">
        <v>11.820019078437387</v>
      </c>
      <c r="D126">
        <v>-20</v>
      </c>
      <c r="E126">
        <v>20</v>
      </c>
    </row>
    <row r="127" spans="1:5" x14ac:dyDescent="0.25">
      <c r="A127" s="14">
        <v>44777</v>
      </c>
      <c r="B127" s="6">
        <v>-2.815782659039284</v>
      </c>
      <c r="C127" s="6">
        <v>11.290592798064591</v>
      </c>
      <c r="D127">
        <v>-20</v>
      </c>
      <c r="E127">
        <v>20</v>
      </c>
    </row>
    <row r="128" spans="1:5" x14ac:dyDescent="0.25">
      <c r="A128" s="14">
        <v>44778</v>
      </c>
      <c r="B128" s="6">
        <v>26.078451425547893</v>
      </c>
      <c r="C128" s="6">
        <v>11.723560390307069</v>
      </c>
      <c r="D128">
        <v>-20</v>
      </c>
      <c r="E128">
        <v>20</v>
      </c>
    </row>
    <row r="129" spans="1:5" x14ac:dyDescent="0.25">
      <c r="A129" s="14">
        <v>44779</v>
      </c>
      <c r="B129" s="6">
        <v>18.674676915535109</v>
      </c>
      <c r="C129" s="6">
        <v>12.251484023328191</v>
      </c>
      <c r="D129">
        <v>-20</v>
      </c>
      <c r="E129">
        <v>20</v>
      </c>
    </row>
    <row r="130" spans="1:5" x14ac:dyDescent="0.25">
      <c r="A130" s="14">
        <v>44780</v>
      </c>
      <c r="B130" s="6">
        <v>7.3115034493972582</v>
      </c>
      <c r="C130" s="6">
        <v>12.129730715148922</v>
      </c>
      <c r="D130">
        <v>-20</v>
      </c>
      <c r="E130">
        <v>20</v>
      </c>
    </row>
    <row r="131" spans="1:5" x14ac:dyDescent="0.25">
      <c r="A131" s="14">
        <v>44781</v>
      </c>
      <c r="B131" s="6">
        <v>22.089303727588923</v>
      </c>
      <c r="C131" s="6">
        <v>12.48578377017289</v>
      </c>
      <c r="D131">
        <v>-20</v>
      </c>
      <c r="E131">
        <v>20</v>
      </c>
    </row>
    <row r="132" spans="1:5" x14ac:dyDescent="0.25">
      <c r="A132" s="14">
        <v>44782</v>
      </c>
      <c r="B132" s="6">
        <v>13.245679782110088</v>
      </c>
      <c r="C132" s="6">
        <v>12.021279380718489</v>
      </c>
      <c r="D132">
        <v>-20</v>
      </c>
      <c r="E132">
        <v>20</v>
      </c>
    </row>
    <row r="133" spans="1:5" x14ac:dyDescent="0.25">
      <c r="A133" s="14">
        <v>44783</v>
      </c>
      <c r="B133" s="6">
        <v>-1.3976627115134616E-2</v>
      </c>
      <c r="C133" s="6">
        <v>12.023634116541535</v>
      </c>
      <c r="D133">
        <v>-20</v>
      </c>
      <c r="E133">
        <v>20</v>
      </c>
    </row>
    <row r="134" spans="1:5" x14ac:dyDescent="0.25">
      <c r="A134" s="14">
        <v>44784</v>
      </c>
      <c r="B134" s="6">
        <v>35.996002184343531</v>
      </c>
      <c r="C134" s="6">
        <v>12.792846183673028</v>
      </c>
      <c r="D134">
        <v>-20</v>
      </c>
      <c r="E134">
        <v>20</v>
      </c>
    </row>
    <row r="135" spans="1:5" x14ac:dyDescent="0.25">
      <c r="A135" s="14">
        <v>44785</v>
      </c>
      <c r="B135" s="6">
        <v>5.4149366931845861</v>
      </c>
      <c r="C135" s="6">
        <v>13.260757928733319</v>
      </c>
      <c r="D135">
        <v>-20</v>
      </c>
      <c r="E135">
        <v>20</v>
      </c>
    </row>
    <row r="136" spans="1:5" x14ac:dyDescent="0.25">
      <c r="A136" s="14">
        <v>44786</v>
      </c>
      <c r="B136" s="6">
        <v>31.635451415975968</v>
      </c>
      <c r="C136" s="6">
        <v>13.341885298389425</v>
      </c>
      <c r="D136">
        <v>-20</v>
      </c>
      <c r="E136">
        <v>20</v>
      </c>
    </row>
    <row r="137" spans="1:5" x14ac:dyDescent="0.25">
      <c r="A137" s="14">
        <v>44787</v>
      </c>
      <c r="B137" s="6">
        <v>13.510798317579482</v>
      </c>
      <c r="C137" s="6">
        <v>13.589068265735643</v>
      </c>
      <c r="D137">
        <v>-20</v>
      </c>
      <c r="E137">
        <v>20</v>
      </c>
    </row>
    <row r="138" spans="1:5" x14ac:dyDescent="0.25">
      <c r="A138" s="14">
        <v>44788</v>
      </c>
      <c r="B138" s="6">
        <v>1.1484175833033807</v>
      </c>
      <c r="C138" s="6">
        <v>12.542109267956471</v>
      </c>
      <c r="D138">
        <v>-20</v>
      </c>
      <c r="E138">
        <v>20</v>
      </c>
    </row>
    <row r="139" spans="1:5" x14ac:dyDescent="0.25">
      <c r="A139" s="14">
        <v>44789</v>
      </c>
      <c r="B139" s="6">
        <v>4.7680062610404255</v>
      </c>
      <c r="C139" s="6">
        <v>12.133793042900885</v>
      </c>
      <c r="D139">
        <v>-20</v>
      </c>
      <c r="E139">
        <v>20</v>
      </c>
    </row>
    <row r="140" spans="1:5" x14ac:dyDescent="0.25">
      <c r="A140" s="14">
        <v>44790</v>
      </c>
      <c r="B140" s="6">
        <v>15.436990309583217</v>
      </c>
      <c r="C140" s="6">
        <v>12.234130828327842</v>
      </c>
      <c r="D140">
        <v>-20</v>
      </c>
      <c r="E140">
        <v>20</v>
      </c>
    </row>
    <row r="141" spans="1:5" x14ac:dyDescent="0.25">
      <c r="A141" s="14">
        <v>44791</v>
      </c>
      <c r="B141" s="6">
        <v>13.00117986242868</v>
      </c>
      <c r="C141" s="6">
        <v>11.585444967559129</v>
      </c>
      <c r="D141">
        <v>-20</v>
      </c>
      <c r="E141">
        <v>20</v>
      </c>
    </row>
    <row r="142" spans="1:5" x14ac:dyDescent="0.25">
      <c r="A142" s="14">
        <v>44792</v>
      </c>
      <c r="B142" s="6">
        <v>10.511382002919484</v>
      </c>
      <c r="C142" s="6">
        <v>11.945976157568643</v>
      </c>
      <c r="D142">
        <v>-20</v>
      </c>
      <c r="E142">
        <v>20</v>
      </c>
    </row>
    <row r="143" spans="1:5" x14ac:dyDescent="0.25">
      <c r="A143" s="14">
        <v>44793</v>
      </c>
      <c r="B143" s="6">
        <v>19.828797894020045</v>
      </c>
      <c r="C143" s="6">
        <v>12.593986951278794</v>
      </c>
      <c r="D143">
        <v>-20</v>
      </c>
      <c r="E143">
        <v>20</v>
      </c>
    </row>
    <row r="144" spans="1:5" x14ac:dyDescent="0.25">
      <c r="A144" s="14">
        <v>44794</v>
      </c>
      <c r="B144" s="6">
        <v>-1.7250807667980612</v>
      </c>
      <c r="C144" s="6">
        <v>12.755840629040424</v>
      </c>
      <c r="D144">
        <v>-20</v>
      </c>
      <c r="E144">
        <v>20</v>
      </c>
    </row>
    <row r="145" spans="1:5" x14ac:dyDescent="0.25">
      <c r="A145" s="14">
        <v>44795</v>
      </c>
      <c r="B145" s="6">
        <v>31.818898559484143</v>
      </c>
      <c r="C145" s="6">
        <v>13.946012348313896</v>
      </c>
      <c r="D145">
        <v>-20</v>
      </c>
      <c r="E145">
        <v>20</v>
      </c>
    </row>
    <row r="146" spans="1:5" x14ac:dyDescent="0.25">
      <c r="A146" s="14">
        <v>44796</v>
      </c>
      <c r="B146" s="6">
        <v>5.7901543706300522</v>
      </c>
      <c r="C146" s="6">
        <v>13.470481695008175</v>
      </c>
      <c r="D146">
        <v>-20</v>
      </c>
      <c r="E146">
        <v>20</v>
      </c>
    </row>
    <row r="147" spans="1:5" x14ac:dyDescent="0.25">
      <c r="A147" s="14">
        <v>44797</v>
      </c>
      <c r="B147" s="6">
        <v>-5.8271308586598334</v>
      </c>
      <c r="C147" s="6">
        <v>13.132447643976429</v>
      </c>
      <c r="D147">
        <v>-20</v>
      </c>
      <c r="E147">
        <v>20</v>
      </c>
    </row>
    <row r="148" spans="1:5" x14ac:dyDescent="0.25">
      <c r="A148" s="14">
        <v>44798</v>
      </c>
      <c r="B148" s="6">
        <v>8.9274612295797837</v>
      </c>
      <c r="C148" s="6">
        <v>13.356738845085838</v>
      </c>
      <c r="D148">
        <v>-20</v>
      </c>
      <c r="E148">
        <v>20</v>
      </c>
    </row>
    <row r="149" spans="1:5" x14ac:dyDescent="0.25">
      <c r="A149" s="14">
        <v>44799</v>
      </c>
      <c r="B149" s="6">
        <v>3.2285581996859611</v>
      </c>
      <c r="C149" s="6">
        <v>12.662118061985016</v>
      </c>
      <c r="D149">
        <v>-20</v>
      </c>
      <c r="E149">
        <v>20</v>
      </c>
    </row>
    <row r="150" spans="1:5" x14ac:dyDescent="0.25">
      <c r="A150" s="15">
        <v>44800</v>
      </c>
      <c r="B150" s="6">
        <v>9.0539060899603285</v>
      </c>
      <c r="C150" s="6">
        <v>12.723582817568367</v>
      </c>
      <c r="D150">
        <v>-20</v>
      </c>
      <c r="E150">
        <v>20</v>
      </c>
    </row>
    <row r="151" spans="1:5" x14ac:dyDescent="0.25">
      <c r="A151" s="14">
        <v>44801</v>
      </c>
      <c r="B151" s="6">
        <v>22.310738270963395</v>
      </c>
      <c r="C151" s="6">
        <v>12.445247548746753</v>
      </c>
      <c r="D151">
        <v>-20</v>
      </c>
      <c r="E151">
        <v>20</v>
      </c>
    </row>
    <row r="152" spans="1:5" x14ac:dyDescent="0.25">
      <c r="A152" s="14">
        <v>44802</v>
      </c>
      <c r="B152" s="6">
        <v>-4.4497936443373227</v>
      </c>
      <c r="C152" s="6">
        <v>12.061458367544983</v>
      </c>
      <c r="D152">
        <v>-20</v>
      </c>
      <c r="E152">
        <v>20</v>
      </c>
    </row>
    <row r="153" spans="1:5" x14ac:dyDescent="0.25">
      <c r="A153" s="14">
        <v>44803</v>
      </c>
      <c r="B153" s="6">
        <v>23.499540251590147</v>
      </c>
      <c r="C153" s="6">
        <v>12.689130414851411</v>
      </c>
      <c r="D153">
        <v>-20</v>
      </c>
      <c r="E153">
        <v>20</v>
      </c>
    </row>
    <row r="154" spans="1:5" x14ac:dyDescent="0.25">
      <c r="A154" s="14">
        <v>44804</v>
      </c>
      <c r="B154" s="6">
        <v>12.483586118701398</v>
      </c>
      <c r="C154" s="6">
        <v>12.176068609108432</v>
      </c>
      <c r="D154">
        <v>-20</v>
      </c>
      <c r="E154">
        <v>20</v>
      </c>
    </row>
    <row r="155" spans="1:5" x14ac:dyDescent="0.25">
      <c r="A155" s="14">
        <v>44805</v>
      </c>
      <c r="B155" s="6">
        <v>16.213109232738457</v>
      </c>
      <c r="C155" s="6">
        <v>11.841279327537531</v>
      </c>
      <c r="D155">
        <v>-20</v>
      </c>
      <c r="E155">
        <v>20</v>
      </c>
    </row>
    <row r="156" spans="1:5" x14ac:dyDescent="0.25">
      <c r="A156" s="14">
        <v>44806</v>
      </c>
      <c r="B156" s="6">
        <v>26.321828061582583</v>
      </c>
      <c r="C156" s="6">
        <v>12.782253121784155</v>
      </c>
      <c r="D156">
        <v>-20</v>
      </c>
      <c r="E156">
        <v>20</v>
      </c>
    </row>
    <row r="157" spans="1:5" x14ac:dyDescent="0.25">
      <c r="A157" s="14">
        <v>44807</v>
      </c>
      <c r="B157" s="6">
        <v>4.9904542696724778</v>
      </c>
      <c r="C157" s="6">
        <v>13.042461019407879</v>
      </c>
      <c r="D157">
        <v>-20</v>
      </c>
      <c r="E157">
        <v>20</v>
      </c>
    </row>
    <row r="158" spans="1:5" x14ac:dyDescent="0.25">
      <c r="A158" s="14">
        <v>44808</v>
      </c>
      <c r="B158" s="6">
        <v>22.965488234408653</v>
      </c>
      <c r="C158" s="6">
        <v>12.938695579703241</v>
      </c>
      <c r="D158">
        <v>-20</v>
      </c>
      <c r="E158">
        <v>20</v>
      </c>
    </row>
    <row r="159" spans="1:5" x14ac:dyDescent="0.25">
      <c r="A159" s="14">
        <v>44809</v>
      </c>
      <c r="B159" s="6">
        <v>17.085981759546954</v>
      </c>
      <c r="C159" s="6">
        <v>12.885739074503634</v>
      </c>
      <c r="D159">
        <v>-20</v>
      </c>
      <c r="E159">
        <v>20</v>
      </c>
    </row>
    <row r="160" spans="1:5" x14ac:dyDescent="0.25">
      <c r="A160" s="14">
        <v>44810</v>
      </c>
      <c r="B160" s="6">
        <v>9.7082981741590313</v>
      </c>
      <c r="C160" s="6">
        <v>12.965632231995695</v>
      </c>
      <c r="D160">
        <v>-20</v>
      </c>
      <c r="E160">
        <v>20</v>
      </c>
    </row>
    <row r="161" spans="1:5" x14ac:dyDescent="0.25">
      <c r="A161" s="14">
        <v>44811</v>
      </c>
      <c r="B161" s="6">
        <v>-10.347703785250101</v>
      </c>
      <c r="C161" s="6">
        <v>11.884398648234395</v>
      </c>
      <c r="D161">
        <v>-20</v>
      </c>
      <c r="E161">
        <v>20</v>
      </c>
    </row>
    <row r="162" spans="1:5" x14ac:dyDescent="0.25">
      <c r="A162" s="14">
        <v>44812</v>
      </c>
      <c r="B162" s="6">
        <v>14.487551962963625</v>
      </c>
      <c r="C162" s="6">
        <v>11.925794387596179</v>
      </c>
      <c r="D162">
        <v>-20</v>
      </c>
      <c r="E162">
        <v>20</v>
      </c>
    </row>
    <row r="163" spans="1:5" x14ac:dyDescent="0.25">
      <c r="A163" s="14">
        <v>44813</v>
      </c>
      <c r="B163" s="6">
        <v>-26.448605862359209</v>
      </c>
      <c r="C163" s="6">
        <v>11.044640079754711</v>
      </c>
      <c r="D163">
        <v>-20</v>
      </c>
      <c r="E163">
        <v>20</v>
      </c>
    </row>
    <row r="164" spans="1:5" x14ac:dyDescent="0.25">
      <c r="A164" s="14">
        <v>44814</v>
      </c>
      <c r="B164" s="6">
        <v>3.0547000380999445</v>
      </c>
      <c r="C164" s="6">
        <v>9.9465966748799204</v>
      </c>
      <c r="D164">
        <v>-20</v>
      </c>
      <c r="E164">
        <v>20</v>
      </c>
    </row>
    <row r="165" spans="1:5" x14ac:dyDescent="0.25">
      <c r="A165" s="14">
        <v>44815</v>
      </c>
      <c r="B165" s="6">
        <v>22.435951133638202</v>
      </c>
      <c r="C165" s="6">
        <v>10.513963822895041</v>
      </c>
      <c r="D165">
        <v>-20</v>
      </c>
      <c r="E165">
        <v>20</v>
      </c>
    </row>
    <row r="166" spans="1:5" x14ac:dyDescent="0.25">
      <c r="A166" s="14">
        <v>44816</v>
      </c>
      <c r="B166" s="6">
        <v>-1.4537462747081713</v>
      </c>
      <c r="C166" s="6">
        <v>9.4109905665389046</v>
      </c>
      <c r="D166">
        <v>-20</v>
      </c>
      <c r="E166">
        <v>20</v>
      </c>
    </row>
    <row r="167" spans="1:5" x14ac:dyDescent="0.25">
      <c r="A167" s="14">
        <v>44817</v>
      </c>
      <c r="B167" s="6">
        <v>11.058810178547491</v>
      </c>
      <c r="C167" s="6">
        <v>9.3292576285711721</v>
      </c>
      <c r="D167">
        <v>-20</v>
      </c>
      <c r="E167">
        <v>20</v>
      </c>
    </row>
    <row r="168" spans="1:5" x14ac:dyDescent="0.25">
      <c r="A168" s="14">
        <v>44818</v>
      </c>
      <c r="B168" s="6">
        <v>21.634130535323195</v>
      </c>
      <c r="C168" s="6">
        <v>10.012114726971832</v>
      </c>
      <c r="D168">
        <v>-20</v>
      </c>
      <c r="E168">
        <v>20</v>
      </c>
    </row>
    <row r="169" spans="1:5" x14ac:dyDescent="0.25">
      <c r="A169" s="14">
        <v>44819</v>
      </c>
      <c r="B169" s="6">
        <v>24.906713859030777</v>
      </c>
      <c r="C169" s="6">
        <v>10.683404980238178</v>
      </c>
      <c r="D169">
        <v>-20</v>
      </c>
      <c r="E169">
        <v>20</v>
      </c>
    </row>
    <row r="170" spans="1:5" x14ac:dyDescent="0.25">
      <c r="A170" s="14">
        <v>44820</v>
      </c>
      <c r="B170" s="6">
        <v>-13.909487595236659</v>
      </c>
      <c r="C170" s="6">
        <v>9.7051890500775144</v>
      </c>
      <c r="D170">
        <v>-20</v>
      </c>
      <c r="E170">
        <v>20</v>
      </c>
    </row>
    <row r="171" spans="1:5" x14ac:dyDescent="0.25">
      <c r="A171" s="14">
        <v>44821</v>
      </c>
      <c r="B171" s="6">
        <v>14.33596617750001</v>
      </c>
      <c r="C171" s="6">
        <v>9.7496819272465594</v>
      </c>
      <c r="D171">
        <v>-20</v>
      </c>
      <c r="E171">
        <v>20</v>
      </c>
    </row>
    <row r="172" spans="1:5" x14ac:dyDescent="0.25">
      <c r="A172" s="14">
        <v>44822</v>
      </c>
      <c r="B172" s="6">
        <v>0.26503743471120111</v>
      </c>
      <c r="C172" s="6">
        <v>9.4081371083062812</v>
      </c>
      <c r="D172">
        <v>-20</v>
      </c>
      <c r="E172">
        <v>20</v>
      </c>
    </row>
    <row r="173" spans="1:5" x14ac:dyDescent="0.25">
      <c r="A173" s="14">
        <v>44823</v>
      </c>
      <c r="B173" s="6">
        <v>19.679143904413525</v>
      </c>
      <c r="C173" s="6">
        <v>9.4031486419860659</v>
      </c>
      <c r="D173">
        <v>-20</v>
      </c>
      <c r="E173">
        <v>20</v>
      </c>
    </row>
    <row r="174" spans="1:5" x14ac:dyDescent="0.25">
      <c r="A174" s="14">
        <v>44824</v>
      </c>
      <c r="B174" s="6">
        <v>14.177187705161023</v>
      </c>
      <c r="C174" s="6">
        <v>9.9332242577180345</v>
      </c>
      <c r="D174">
        <v>-20</v>
      </c>
      <c r="E174">
        <v>20</v>
      </c>
    </row>
    <row r="175" spans="1:5" x14ac:dyDescent="0.25">
      <c r="A175" s="14">
        <v>44825</v>
      </c>
      <c r="B175" s="6">
        <v>4.3151326032093635</v>
      </c>
      <c r="C175" s="6">
        <v>9.0164320591755427</v>
      </c>
      <c r="D175">
        <v>-20</v>
      </c>
      <c r="E175">
        <v>20</v>
      </c>
    </row>
    <row r="176" spans="1:5" x14ac:dyDescent="0.25">
      <c r="A176" s="14">
        <v>44826</v>
      </c>
      <c r="B176" s="6">
        <v>4.3388612178279509</v>
      </c>
      <c r="C176" s="6">
        <v>8.9680556207488049</v>
      </c>
      <c r="D176">
        <v>-20</v>
      </c>
      <c r="E176">
        <v>20</v>
      </c>
    </row>
    <row r="177" spans="1:5" x14ac:dyDescent="0.25">
      <c r="A177" s="14">
        <v>44827</v>
      </c>
      <c r="B177" s="6">
        <v>-5.5114288336390347</v>
      </c>
      <c r="C177" s="6">
        <v>8.9785790215828332</v>
      </c>
      <c r="D177">
        <v>-20</v>
      </c>
      <c r="E177">
        <v>20</v>
      </c>
    </row>
    <row r="178" spans="1:5" x14ac:dyDescent="0.25">
      <c r="A178" s="14">
        <v>44828</v>
      </c>
      <c r="B178" s="6">
        <v>0.50283525645341165</v>
      </c>
      <c r="C178" s="6">
        <v>8.6977581558119521</v>
      </c>
      <c r="D178">
        <v>-20</v>
      </c>
      <c r="E178">
        <v>20</v>
      </c>
    </row>
    <row r="179" spans="1:5" x14ac:dyDescent="0.25">
      <c r="A179" s="14">
        <v>44829</v>
      </c>
      <c r="B179" s="6">
        <v>-4.1019220538559518</v>
      </c>
      <c r="C179" s="6">
        <v>8.4534088140272239</v>
      </c>
      <c r="D179">
        <v>-20</v>
      </c>
      <c r="E179">
        <v>20</v>
      </c>
    </row>
    <row r="180" spans="1:5" x14ac:dyDescent="0.25">
      <c r="A180" s="14">
        <v>44830</v>
      </c>
      <c r="B180" s="6">
        <v>-1.7295593729629852</v>
      </c>
      <c r="C180" s="6">
        <v>8.0939599652631138</v>
      </c>
      <c r="D180">
        <v>-20</v>
      </c>
      <c r="E180">
        <v>20</v>
      </c>
    </row>
    <row r="181" spans="1:5" x14ac:dyDescent="0.25">
      <c r="A181" s="14">
        <v>44831</v>
      </c>
      <c r="B181" s="6">
        <v>21.408990711622216</v>
      </c>
      <c r="C181" s="6">
        <v>8.0639017132850732</v>
      </c>
      <c r="D181">
        <v>-20</v>
      </c>
      <c r="E181">
        <v>20</v>
      </c>
    </row>
    <row r="182" spans="1:5" x14ac:dyDescent="0.25">
      <c r="A182" s="14">
        <v>44832</v>
      </c>
      <c r="B182" s="6">
        <v>35.912194332221979</v>
      </c>
      <c r="C182" s="6">
        <v>9.4093013125037164</v>
      </c>
      <c r="D182">
        <v>-20</v>
      </c>
      <c r="E182">
        <v>20</v>
      </c>
    </row>
    <row r="183" spans="1:5" x14ac:dyDescent="0.25">
      <c r="A183" s="14">
        <v>44833</v>
      </c>
      <c r="B183" s="6">
        <v>-5.6693373270467387</v>
      </c>
      <c r="C183" s="6">
        <v>8.4370053932158182</v>
      </c>
      <c r="D183">
        <v>-20</v>
      </c>
      <c r="E183">
        <v>20</v>
      </c>
    </row>
    <row r="184" spans="1:5" x14ac:dyDescent="0.25">
      <c r="A184" s="14">
        <v>44834</v>
      </c>
      <c r="B184" s="6">
        <v>-20.333747968074487</v>
      </c>
      <c r="C184" s="6">
        <v>7.3430942569899571</v>
      </c>
      <c r="D184">
        <v>-20</v>
      </c>
      <c r="E184">
        <v>20</v>
      </c>
    </row>
    <row r="185" spans="1:5" x14ac:dyDescent="0.25">
      <c r="A185" s="14">
        <v>44835</v>
      </c>
      <c r="B185" s="6">
        <v>24.607025505963531</v>
      </c>
      <c r="C185" s="6">
        <v>7.6228914660974585</v>
      </c>
      <c r="D185">
        <v>-20</v>
      </c>
      <c r="E185">
        <v>20</v>
      </c>
    </row>
    <row r="186" spans="1:5" x14ac:dyDescent="0.25">
      <c r="A186" s="14">
        <v>44836</v>
      </c>
      <c r="B186" s="6">
        <v>7.7741764300113712</v>
      </c>
      <c r="C186" s="6">
        <v>7.0046364117117532</v>
      </c>
      <c r="D186">
        <v>-20</v>
      </c>
      <c r="E186">
        <v>20</v>
      </c>
    </row>
    <row r="187" spans="1:5" x14ac:dyDescent="0.25">
      <c r="A187" s="14">
        <v>44837</v>
      </c>
      <c r="B187" s="6">
        <v>20.99449256144597</v>
      </c>
      <c r="C187" s="6">
        <v>7.5381043547708684</v>
      </c>
      <c r="D187">
        <v>-20</v>
      </c>
      <c r="E187">
        <v>20</v>
      </c>
    </row>
    <row r="188" spans="1:5" x14ac:dyDescent="0.25">
      <c r="A188" s="14">
        <v>44838</v>
      </c>
      <c r="B188" s="6">
        <v>34.142421153197908</v>
      </c>
      <c r="C188" s="6">
        <v>7.9106687853971787</v>
      </c>
      <c r="D188">
        <v>-20</v>
      </c>
      <c r="E188">
        <v>20</v>
      </c>
    </row>
    <row r="189" spans="1:5" x14ac:dyDescent="0.25">
      <c r="A189" s="14">
        <v>44839</v>
      </c>
      <c r="B189" s="6">
        <v>-30.258098534291719</v>
      </c>
      <c r="C189" s="6">
        <v>6.3325327756025569</v>
      </c>
      <c r="D189">
        <v>-20</v>
      </c>
      <c r="E189">
        <v>20</v>
      </c>
    </row>
    <row r="190" spans="1:5" x14ac:dyDescent="0.25">
      <c r="A190" s="14">
        <v>44840</v>
      </c>
      <c r="B190" s="6">
        <v>16.555859222786871</v>
      </c>
      <c r="C190" s="6">
        <v>6.5607848105568172</v>
      </c>
      <c r="D190">
        <v>-20</v>
      </c>
      <c r="E190">
        <v>20</v>
      </c>
    </row>
    <row r="191" spans="1:5" x14ac:dyDescent="0.25">
      <c r="A191" s="14">
        <v>44841</v>
      </c>
      <c r="B191" s="6">
        <v>11.48766219352569</v>
      </c>
      <c r="C191" s="6">
        <v>7.2886303431826773</v>
      </c>
      <c r="D191">
        <v>-20</v>
      </c>
      <c r="E191">
        <v>20</v>
      </c>
    </row>
    <row r="192" spans="1:5" x14ac:dyDescent="0.25">
      <c r="A192" s="14">
        <v>44842</v>
      </c>
      <c r="B192" s="6">
        <v>23.387985872026242</v>
      </c>
      <c r="C192" s="6">
        <v>7.5853114734847642</v>
      </c>
      <c r="D192">
        <v>-20</v>
      </c>
      <c r="E192">
        <v>20</v>
      </c>
    </row>
    <row r="193" spans="1:5" x14ac:dyDescent="0.25">
      <c r="A193" s="14">
        <v>44843</v>
      </c>
      <c r="B193" s="6">
        <v>15.401161362039204</v>
      </c>
      <c r="C193" s="6">
        <v>8.980303714298044</v>
      </c>
      <c r="D193">
        <v>-20</v>
      </c>
      <c r="E193">
        <v>20</v>
      </c>
    </row>
    <row r="194" spans="1:5" x14ac:dyDescent="0.25">
      <c r="A194" s="14">
        <v>44844</v>
      </c>
      <c r="B194" s="6">
        <v>8.2733344254044106</v>
      </c>
      <c r="C194" s="6">
        <v>9.1542581938748597</v>
      </c>
      <c r="D194">
        <v>-20</v>
      </c>
      <c r="E194">
        <v>20</v>
      </c>
    </row>
    <row r="195" spans="1:5" x14ac:dyDescent="0.25">
      <c r="A195" s="14">
        <v>44845</v>
      </c>
      <c r="B195" s="6">
        <v>-3.7114140012699481</v>
      </c>
      <c r="C195" s="6">
        <v>8.2826793560445893</v>
      </c>
      <c r="D195">
        <v>-20</v>
      </c>
      <c r="E195">
        <v>20</v>
      </c>
    </row>
    <row r="196" spans="1:5" x14ac:dyDescent="0.25">
      <c r="A196" s="14">
        <v>44846</v>
      </c>
      <c r="B196" s="6">
        <v>4.4525270902899345</v>
      </c>
      <c r="C196" s="6">
        <v>8.4795551348778595</v>
      </c>
      <c r="D196">
        <v>-20</v>
      </c>
      <c r="E196">
        <v>20</v>
      </c>
    </row>
    <row r="197" spans="1:5" x14ac:dyDescent="0.25">
      <c r="A197" s="14">
        <v>44847</v>
      </c>
      <c r="B197" s="6">
        <v>37.49551821810828</v>
      </c>
      <c r="C197" s="6">
        <v>9.3607787361965524</v>
      </c>
      <c r="D197">
        <v>-20</v>
      </c>
      <c r="E197">
        <v>20</v>
      </c>
    </row>
    <row r="198" spans="1:5" x14ac:dyDescent="0.25">
      <c r="A198" s="14">
        <v>44848</v>
      </c>
      <c r="B198" s="6">
        <v>9.4726445750241925</v>
      </c>
      <c r="C198" s="6">
        <v>8.9553958708532537</v>
      </c>
      <c r="D198">
        <v>-20</v>
      </c>
      <c r="E198">
        <v>20</v>
      </c>
    </row>
    <row r="199" spans="1:5" x14ac:dyDescent="0.25">
      <c r="A199" s="14">
        <v>44849</v>
      </c>
      <c r="B199" s="6">
        <v>2.4365794728008643</v>
      </c>
      <c r="C199" s="6">
        <v>8.2063913913122537</v>
      </c>
      <c r="D199">
        <v>-20</v>
      </c>
      <c r="E199">
        <v>20</v>
      </c>
    </row>
    <row r="200" spans="1:5" x14ac:dyDescent="0.25">
      <c r="A200" s="14">
        <v>44850</v>
      </c>
      <c r="B200" s="6">
        <v>37.658424643921748</v>
      </c>
      <c r="C200" s="6">
        <v>9.9253217992842035</v>
      </c>
      <c r="D200">
        <v>-20</v>
      </c>
      <c r="E200">
        <v>20</v>
      </c>
    </row>
    <row r="201" spans="1:5" x14ac:dyDescent="0.25">
      <c r="A201" s="14">
        <v>44851</v>
      </c>
      <c r="B201" s="6">
        <v>15.782720802447342</v>
      </c>
      <c r="C201" s="6">
        <v>9.9735469534491106</v>
      </c>
      <c r="D201">
        <v>-20</v>
      </c>
      <c r="E201">
        <v>20</v>
      </c>
    </row>
    <row r="202" spans="1:5" x14ac:dyDescent="0.25">
      <c r="A202" s="14">
        <v>44852</v>
      </c>
      <c r="B202" s="6">
        <v>20.640811227006392</v>
      </c>
      <c r="C202" s="6">
        <v>10.652739413192284</v>
      </c>
      <c r="D202">
        <v>-20</v>
      </c>
      <c r="E202">
        <v>20</v>
      </c>
    </row>
    <row r="203" spans="1:5" x14ac:dyDescent="0.25">
      <c r="A203" s="14">
        <v>44853</v>
      </c>
      <c r="B203" s="6">
        <v>-4.2792573427228557</v>
      </c>
      <c r="C203" s="6">
        <v>9.8541260382877383</v>
      </c>
      <c r="D203">
        <v>-20</v>
      </c>
      <c r="E203">
        <v>20</v>
      </c>
    </row>
    <row r="204" spans="1:5" x14ac:dyDescent="0.25">
      <c r="A204" s="14">
        <v>44854</v>
      </c>
      <c r="B204" s="6">
        <v>4.3214647162357558</v>
      </c>
      <c r="C204" s="6">
        <v>9.525601938656898</v>
      </c>
      <c r="D204">
        <v>-20</v>
      </c>
      <c r="E204">
        <v>20</v>
      </c>
    </row>
    <row r="205" spans="1:5" x14ac:dyDescent="0.25">
      <c r="A205" s="14">
        <v>44855</v>
      </c>
      <c r="B205" s="6">
        <v>39.326576789410218</v>
      </c>
      <c r="C205" s="6">
        <v>10.692650078196925</v>
      </c>
      <c r="D205">
        <v>-20</v>
      </c>
      <c r="E205">
        <v>20</v>
      </c>
    </row>
    <row r="206" spans="1:5" x14ac:dyDescent="0.25">
      <c r="A206" s="14">
        <v>44856</v>
      </c>
      <c r="B206" s="6">
        <v>9.332713058897653</v>
      </c>
      <c r="C206" s="6">
        <v>10.859111806232583</v>
      </c>
      <c r="D206">
        <v>-20</v>
      </c>
      <c r="E206">
        <v>20</v>
      </c>
    </row>
    <row r="207" spans="1:5" x14ac:dyDescent="0.25">
      <c r="A207" s="14">
        <v>44857</v>
      </c>
      <c r="B207" s="6">
        <v>16.586791444278699</v>
      </c>
      <c r="C207" s="6">
        <v>11.595719148829838</v>
      </c>
      <c r="D207">
        <v>-20</v>
      </c>
      <c r="E207">
        <v>20</v>
      </c>
    </row>
    <row r="208" spans="1:5" x14ac:dyDescent="0.25">
      <c r="A208" s="14">
        <v>44858</v>
      </c>
      <c r="B208" s="6">
        <v>16.097598305159096</v>
      </c>
      <c r="C208" s="6">
        <v>12.115544583786694</v>
      </c>
      <c r="D208">
        <v>-20</v>
      </c>
      <c r="E208">
        <v>20</v>
      </c>
    </row>
    <row r="209" spans="1:5" x14ac:dyDescent="0.25">
      <c r="A209" s="14">
        <v>44859</v>
      </c>
      <c r="B209" s="6">
        <v>51.07829249940783</v>
      </c>
      <c r="C209" s="6">
        <v>13.954885068895489</v>
      </c>
      <c r="D209">
        <v>-20</v>
      </c>
      <c r="E209">
        <v>20</v>
      </c>
    </row>
    <row r="210" spans="1:5" x14ac:dyDescent="0.25">
      <c r="A210" s="14">
        <v>44860</v>
      </c>
      <c r="B210" s="6">
        <v>-7.7659504430658224</v>
      </c>
      <c r="C210" s="6">
        <v>13.753672033225394</v>
      </c>
      <c r="D210">
        <v>-20</v>
      </c>
      <c r="E210">
        <v>20</v>
      </c>
    </row>
    <row r="211" spans="1:5" x14ac:dyDescent="0.25">
      <c r="A211" s="14">
        <v>44861</v>
      </c>
      <c r="B211" s="6">
        <v>16.151062524616997</v>
      </c>
      <c r="C211" s="6">
        <v>13.578407760325218</v>
      </c>
      <c r="D211">
        <v>-20</v>
      </c>
      <c r="E211">
        <v>20</v>
      </c>
    </row>
    <row r="212" spans="1:5" x14ac:dyDescent="0.25">
      <c r="A212" s="14">
        <v>44862</v>
      </c>
      <c r="B212" s="6">
        <v>-5.0372412661121038</v>
      </c>
      <c r="C212" s="6">
        <v>12.213426573714084</v>
      </c>
      <c r="D212">
        <v>-20</v>
      </c>
      <c r="E212">
        <v>20</v>
      </c>
    </row>
    <row r="213" spans="1:5" x14ac:dyDescent="0.25">
      <c r="A213" s="14">
        <v>44863</v>
      </c>
      <c r="B213" s="6">
        <v>16.66189948856201</v>
      </c>
      <c r="C213" s="6">
        <v>12.957801134234376</v>
      </c>
      <c r="D213">
        <v>-20</v>
      </c>
      <c r="E213">
        <v>20</v>
      </c>
    </row>
    <row r="214" spans="1:5" x14ac:dyDescent="0.25">
      <c r="A214" s="14">
        <v>44864</v>
      </c>
      <c r="B214" s="6">
        <v>-26.980046840499373</v>
      </c>
      <c r="C214" s="6">
        <v>12.73625783848688</v>
      </c>
      <c r="D214">
        <v>-20</v>
      </c>
      <c r="E214">
        <v>20</v>
      </c>
    </row>
    <row r="215" spans="1:5" x14ac:dyDescent="0.25">
      <c r="A215" s="14">
        <v>44865</v>
      </c>
      <c r="B215" s="6">
        <v>27.693912416194415</v>
      </c>
      <c r="C215" s="6">
        <v>12.839154068827908</v>
      </c>
      <c r="D215">
        <v>-20</v>
      </c>
      <c r="E215">
        <v>20</v>
      </c>
    </row>
    <row r="216" spans="1:5" x14ac:dyDescent="0.25">
      <c r="A216" s="14">
        <v>44866</v>
      </c>
      <c r="B216" s="6">
        <v>-9.8119641346770639</v>
      </c>
      <c r="C216" s="6">
        <v>12.252949383338294</v>
      </c>
      <c r="D216">
        <v>-20</v>
      </c>
      <c r="E216">
        <v>20</v>
      </c>
    </row>
    <row r="217" spans="1:5" x14ac:dyDescent="0.25">
      <c r="A217" s="14">
        <v>44867</v>
      </c>
      <c r="B217" s="6">
        <v>23.030862438062162</v>
      </c>
      <c r="C217" s="6">
        <v>12.3208283792255</v>
      </c>
      <c r="D217">
        <v>-20</v>
      </c>
      <c r="E217">
        <v>20</v>
      </c>
    </row>
    <row r="218" spans="1:5" x14ac:dyDescent="0.25">
      <c r="A218" s="14">
        <v>44868</v>
      </c>
      <c r="B218" s="6">
        <v>-13.986937157679128</v>
      </c>
      <c r="C218" s="6">
        <v>10.7165164355296</v>
      </c>
      <c r="D218">
        <v>-20</v>
      </c>
      <c r="E218">
        <v>20</v>
      </c>
    </row>
    <row r="219" spans="1:5" x14ac:dyDescent="0.25">
      <c r="A219" s="14">
        <v>44869</v>
      </c>
      <c r="B219" s="6">
        <v>36.42423084729586</v>
      </c>
      <c r="C219" s="6">
        <v>12.939260748249186</v>
      </c>
      <c r="D219">
        <v>-20</v>
      </c>
      <c r="E219">
        <v>20</v>
      </c>
    </row>
    <row r="220" spans="1:5" x14ac:dyDescent="0.25">
      <c r="A220" s="14">
        <v>44870</v>
      </c>
      <c r="B220" s="6">
        <v>15.016900392205585</v>
      </c>
      <c r="C220" s="6">
        <v>12.887962120563142</v>
      </c>
      <c r="D220">
        <v>-20</v>
      </c>
      <c r="E220">
        <v>20</v>
      </c>
    </row>
    <row r="221" spans="1:5" x14ac:dyDescent="0.25">
      <c r="A221" s="14">
        <v>44871</v>
      </c>
      <c r="B221" s="6">
        <v>15.76001360436422</v>
      </c>
      <c r="C221" s="6">
        <v>13.030373834257761</v>
      </c>
      <c r="D221">
        <v>-20</v>
      </c>
      <c r="E221">
        <v>20</v>
      </c>
    </row>
    <row r="222" spans="1:5" x14ac:dyDescent="0.25">
      <c r="A222" s="14">
        <v>44872</v>
      </c>
      <c r="B222" s="6">
        <v>32.95590307751695</v>
      </c>
      <c r="C222" s="6">
        <v>13.349304407774119</v>
      </c>
      <c r="D222">
        <v>-20</v>
      </c>
      <c r="E222">
        <v>20</v>
      </c>
    </row>
    <row r="223" spans="1:5" x14ac:dyDescent="0.25">
      <c r="A223" s="14">
        <v>44873</v>
      </c>
      <c r="B223" s="6">
        <v>5.7563544884287978</v>
      </c>
      <c r="C223" s="6">
        <v>13.027810845320436</v>
      </c>
      <c r="D223">
        <v>-20</v>
      </c>
      <c r="E223">
        <v>20</v>
      </c>
    </row>
    <row r="224" spans="1:5" x14ac:dyDescent="0.25">
      <c r="A224" s="14">
        <v>44874</v>
      </c>
      <c r="B224" s="6">
        <v>37.190516966201919</v>
      </c>
      <c r="C224" s="6">
        <v>13.991716930013688</v>
      </c>
      <c r="D224">
        <v>-20</v>
      </c>
      <c r="E224">
        <v>20</v>
      </c>
    </row>
    <row r="225" spans="1:5" x14ac:dyDescent="0.25">
      <c r="A225" s="14">
        <v>44875</v>
      </c>
      <c r="B225" s="6">
        <v>7.1175578146974878</v>
      </c>
      <c r="C225" s="6">
        <v>14.352682657212602</v>
      </c>
      <c r="D225">
        <v>-20</v>
      </c>
      <c r="E225">
        <v>20</v>
      </c>
    </row>
    <row r="226" spans="1:5" x14ac:dyDescent="0.25">
      <c r="A226" s="14">
        <v>44876</v>
      </c>
      <c r="B226" s="6">
        <v>-3.7674118142909232</v>
      </c>
      <c r="C226" s="6">
        <v>14.078684693726576</v>
      </c>
      <c r="D226">
        <v>-20</v>
      </c>
      <c r="E226">
        <v>20</v>
      </c>
    </row>
    <row r="227" spans="1:5" x14ac:dyDescent="0.25">
      <c r="A227" s="14">
        <v>44877</v>
      </c>
      <c r="B227" s="6">
        <v>35.55664958985691</v>
      </c>
      <c r="C227" s="6">
        <v>14.01405573945153</v>
      </c>
      <c r="D227">
        <v>-20</v>
      </c>
      <c r="E227">
        <v>20</v>
      </c>
    </row>
    <row r="228" spans="1:5" x14ac:dyDescent="0.25">
      <c r="A228" s="14">
        <v>44878</v>
      </c>
      <c r="B228" s="6">
        <v>14.728461298058903</v>
      </c>
      <c r="C228" s="6">
        <v>14.189249630219354</v>
      </c>
      <c r="D228">
        <v>-20</v>
      </c>
      <c r="E228">
        <v>20</v>
      </c>
    </row>
    <row r="229" spans="1:5" x14ac:dyDescent="0.25">
      <c r="A229" s="14">
        <v>44879</v>
      </c>
      <c r="B229" s="6">
        <v>20.990665743681426</v>
      </c>
      <c r="C229" s="6">
        <v>14.807719172582038</v>
      </c>
      <c r="D229">
        <v>-20</v>
      </c>
      <c r="E229">
        <v>20</v>
      </c>
    </row>
    <row r="230" spans="1:5" x14ac:dyDescent="0.25">
      <c r="A230" s="14">
        <v>44880</v>
      </c>
      <c r="B230" s="6">
        <v>-12.488334842559244</v>
      </c>
      <c r="C230" s="6">
        <v>13.13616052303267</v>
      </c>
      <c r="D230">
        <v>-20</v>
      </c>
      <c r="E230">
        <v>20</v>
      </c>
    </row>
    <row r="231" spans="1:5" x14ac:dyDescent="0.25">
      <c r="A231" s="14">
        <v>44881</v>
      </c>
      <c r="B231" s="6">
        <v>24.838936812861107</v>
      </c>
      <c r="C231" s="6">
        <v>13.438034390046463</v>
      </c>
      <c r="D231">
        <v>-20</v>
      </c>
      <c r="E231">
        <v>20</v>
      </c>
    </row>
    <row r="232" spans="1:5" x14ac:dyDescent="0.25">
      <c r="A232" s="14">
        <v>44882</v>
      </c>
      <c r="B232" s="6">
        <v>7.2473386029071918</v>
      </c>
      <c r="C232" s="6">
        <v>12.991585302576489</v>
      </c>
      <c r="D232">
        <v>-20</v>
      </c>
      <c r="E232">
        <v>20</v>
      </c>
    </row>
    <row r="233" spans="1:5" x14ac:dyDescent="0.25">
      <c r="A233" s="14">
        <v>44883</v>
      </c>
      <c r="B233" s="6">
        <v>14.210872622885033</v>
      </c>
      <c r="C233" s="6">
        <v>13.60792296809675</v>
      </c>
      <c r="D233">
        <v>-20</v>
      </c>
      <c r="E233">
        <v>20</v>
      </c>
    </row>
    <row r="234" spans="1:5" x14ac:dyDescent="0.25">
      <c r="A234" s="14">
        <v>44884</v>
      </c>
      <c r="B234" s="6">
        <v>5.3569315126858932</v>
      </c>
      <c r="C234" s="6">
        <v>13.64243852797842</v>
      </c>
      <c r="D234">
        <v>-20</v>
      </c>
      <c r="E234">
        <v>20</v>
      </c>
    </row>
    <row r="235" spans="1:5" x14ac:dyDescent="0.25">
      <c r="A235" s="14">
        <v>44885</v>
      </c>
      <c r="B235" s="6">
        <v>28.098701540300347</v>
      </c>
      <c r="C235" s="6">
        <v>13.268176019674758</v>
      </c>
      <c r="D235">
        <v>-20</v>
      </c>
      <c r="E235">
        <v>20</v>
      </c>
    </row>
    <row r="236" spans="1:5" x14ac:dyDescent="0.25">
      <c r="A236" s="14">
        <v>44886</v>
      </c>
      <c r="B236" s="6">
        <v>13.078604674476079</v>
      </c>
      <c r="C236" s="6">
        <v>13.393039073527373</v>
      </c>
      <c r="D236">
        <v>-20</v>
      </c>
      <c r="E236">
        <v>20</v>
      </c>
    </row>
    <row r="237" spans="1:5" x14ac:dyDescent="0.25">
      <c r="A237" s="14">
        <v>44887</v>
      </c>
      <c r="B237" s="6">
        <v>-17.280895496116873</v>
      </c>
      <c r="C237" s="6">
        <v>12.264116175514186</v>
      </c>
      <c r="D237">
        <v>-20</v>
      </c>
      <c r="E237">
        <v>20</v>
      </c>
    </row>
    <row r="238" spans="1:5" x14ac:dyDescent="0.25">
      <c r="A238" s="14">
        <v>44888</v>
      </c>
      <c r="B238" s="6">
        <v>29.898063222513834</v>
      </c>
      <c r="C238" s="6">
        <v>12.724131672759345</v>
      </c>
      <c r="D238">
        <v>-20</v>
      </c>
      <c r="E238">
        <v>20</v>
      </c>
    </row>
    <row r="239" spans="1:5" x14ac:dyDescent="0.25">
      <c r="A239" s="14">
        <v>44889</v>
      </c>
      <c r="B239" s="6">
        <v>25.801928936806899</v>
      </c>
      <c r="C239" s="6">
        <v>11.881586220672649</v>
      </c>
      <c r="D239">
        <v>-20</v>
      </c>
      <c r="E239">
        <v>20</v>
      </c>
    </row>
    <row r="240" spans="1:5" x14ac:dyDescent="0.25">
      <c r="A240" s="14">
        <v>44890</v>
      </c>
      <c r="B240" s="6">
        <v>16.29587810201194</v>
      </c>
      <c r="C240" s="6">
        <v>12.68364717217524</v>
      </c>
      <c r="D240">
        <v>-20</v>
      </c>
      <c r="E240">
        <v>20</v>
      </c>
    </row>
    <row r="241" spans="1:5" x14ac:dyDescent="0.25">
      <c r="A241" s="14">
        <v>44891</v>
      </c>
      <c r="B241" s="6">
        <v>12.47117565803932</v>
      </c>
      <c r="C241" s="6">
        <v>12.560984276622651</v>
      </c>
      <c r="D241">
        <v>-20</v>
      </c>
      <c r="E241">
        <v>20</v>
      </c>
    </row>
    <row r="242" spans="1:5" x14ac:dyDescent="0.25">
      <c r="A242" s="14">
        <v>44892</v>
      </c>
      <c r="B242" s="6">
        <v>-1.1192409676134727</v>
      </c>
      <c r="C242" s="6">
        <v>12.691584286572606</v>
      </c>
      <c r="D242">
        <v>-20</v>
      </c>
      <c r="E242">
        <v>20</v>
      </c>
    </row>
    <row r="243" spans="1:5" x14ac:dyDescent="0.25">
      <c r="A243" s="14">
        <v>44893</v>
      </c>
      <c r="B243" s="6">
        <v>3.073540863195356</v>
      </c>
      <c r="C243" s="6">
        <v>12.238638999060388</v>
      </c>
      <c r="D243">
        <v>-20</v>
      </c>
      <c r="E243">
        <v>20</v>
      </c>
    </row>
    <row r="244" spans="1:5" x14ac:dyDescent="0.25">
      <c r="A244" s="14">
        <v>44894</v>
      </c>
      <c r="B244" s="6">
        <v>53.931651954156493</v>
      </c>
      <c r="C244" s="6">
        <v>14.935695625548913</v>
      </c>
      <c r="D244">
        <v>-20</v>
      </c>
      <c r="E244">
        <v>20</v>
      </c>
    </row>
    <row r="245" spans="1:5" x14ac:dyDescent="0.25">
      <c r="A245" s="14">
        <v>44895</v>
      </c>
      <c r="B245" s="6">
        <v>-2.3710117088461153</v>
      </c>
      <c r="C245" s="6">
        <v>13.933531488047565</v>
      </c>
      <c r="D245">
        <v>-20</v>
      </c>
      <c r="E245">
        <v>20</v>
      </c>
    </row>
    <row r="246" spans="1:5" x14ac:dyDescent="0.25">
      <c r="A246" s="14">
        <v>44896</v>
      </c>
      <c r="B246" s="6">
        <v>-7.0554513258994671</v>
      </c>
      <c r="C246" s="6">
        <v>14.025415248340149</v>
      </c>
      <c r="D246">
        <v>-20</v>
      </c>
      <c r="E246">
        <v>20</v>
      </c>
    </row>
    <row r="247" spans="1:5" x14ac:dyDescent="0.25">
      <c r="A247" s="14">
        <v>44897</v>
      </c>
      <c r="B247" s="6">
        <v>18.619850784940752</v>
      </c>
      <c r="C247" s="6">
        <v>13.878381526569438</v>
      </c>
      <c r="D247">
        <v>-20</v>
      </c>
      <c r="E247">
        <v>20</v>
      </c>
    </row>
    <row r="248" spans="1:5" x14ac:dyDescent="0.25">
      <c r="A248" s="14">
        <v>44898</v>
      </c>
      <c r="B248" s="6">
        <v>5.8829657580852892</v>
      </c>
      <c r="C248" s="6">
        <v>14.540711623761585</v>
      </c>
      <c r="D248">
        <v>-20</v>
      </c>
      <c r="E248">
        <v>20</v>
      </c>
    </row>
    <row r="249" spans="1:5" x14ac:dyDescent="0.25">
      <c r="A249" s="14">
        <v>44899</v>
      </c>
      <c r="B249" s="6">
        <v>14.95118732255704</v>
      </c>
      <c r="C249" s="6">
        <v>13.824943506270291</v>
      </c>
      <c r="D249">
        <v>-20</v>
      </c>
      <c r="E249">
        <v>20</v>
      </c>
    </row>
    <row r="250" spans="1:5" x14ac:dyDescent="0.25">
      <c r="A250" s="14">
        <v>44900</v>
      </c>
      <c r="B250" s="6">
        <v>9.2608259919296465</v>
      </c>
      <c r="C250" s="6">
        <v>13.633074359594426</v>
      </c>
      <c r="D250">
        <v>-20</v>
      </c>
      <c r="E250">
        <v>20</v>
      </c>
    </row>
    <row r="251" spans="1:5" x14ac:dyDescent="0.25">
      <c r="A251" s="14">
        <v>44901</v>
      </c>
      <c r="B251" s="6">
        <v>19.593810229019951</v>
      </c>
      <c r="C251" s="6">
        <v>13.760867580416283</v>
      </c>
      <c r="D251">
        <v>-20</v>
      </c>
      <c r="E251">
        <v>20</v>
      </c>
    </row>
    <row r="252" spans="1:5" x14ac:dyDescent="0.25">
      <c r="A252" s="14">
        <v>44902</v>
      </c>
      <c r="B252" s="6">
        <v>21.376810431273025</v>
      </c>
      <c r="C252" s="6">
        <v>13.374897825541485</v>
      </c>
      <c r="D252">
        <v>-20</v>
      </c>
      <c r="E252">
        <v>20</v>
      </c>
    </row>
    <row r="253" spans="1:5" x14ac:dyDescent="0.25">
      <c r="A253" s="14">
        <v>44903</v>
      </c>
      <c r="B253" s="6">
        <v>-17.585052279440248</v>
      </c>
      <c r="C253" s="6">
        <v>12.596850933279184</v>
      </c>
      <c r="D253">
        <v>-20</v>
      </c>
      <c r="E253">
        <v>20</v>
      </c>
    </row>
    <row r="254" spans="1:5" x14ac:dyDescent="0.25">
      <c r="A254" s="14">
        <v>44904</v>
      </c>
      <c r="B254" s="6">
        <v>39.24079450103099</v>
      </c>
      <c r="C254" s="6">
        <v>12.665193517773483</v>
      </c>
      <c r="D254">
        <v>-20</v>
      </c>
      <c r="E254">
        <v>20</v>
      </c>
    </row>
    <row r="255" spans="1:5" x14ac:dyDescent="0.25">
      <c r="A255" s="14">
        <v>44905</v>
      </c>
      <c r="B255" s="6">
        <v>10.091562544294376</v>
      </c>
      <c r="C255" s="6">
        <v>12.76432700876005</v>
      </c>
      <c r="D255">
        <v>-20</v>
      </c>
      <c r="E255">
        <v>20</v>
      </c>
    </row>
    <row r="256" spans="1:5" x14ac:dyDescent="0.25">
      <c r="A256" s="14">
        <v>44906</v>
      </c>
      <c r="B256" s="6">
        <v>14.243589595937111</v>
      </c>
      <c r="C256" s="6">
        <v>13.364693722434316</v>
      </c>
      <c r="D256">
        <v>-20</v>
      </c>
      <c r="E256">
        <v>20</v>
      </c>
    </row>
    <row r="257" spans="1:5" x14ac:dyDescent="0.25">
      <c r="A257" s="14">
        <v>44907</v>
      </c>
      <c r="B257" s="6">
        <v>1.6370336375100751</v>
      </c>
      <c r="C257" s="6">
        <v>12.234039857356089</v>
      </c>
      <c r="D257">
        <v>-20</v>
      </c>
      <c r="E257">
        <v>20</v>
      </c>
    </row>
    <row r="258" spans="1:5" x14ac:dyDescent="0.25">
      <c r="A258" s="14">
        <v>44908</v>
      </c>
      <c r="B258" s="6">
        <v>21.063494921116025</v>
      </c>
      <c r="C258" s="6">
        <v>12.44520764479133</v>
      </c>
      <c r="D258">
        <v>-20</v>
      </c>
      <c r="E258">
        <v>20</v>
      </c>
    </row>
    <row r="259" spans="1:5" x14ac:dyDescent="0.25">
      <c r="A259" s="14">
        <v>44909</v>
      </c>
      <c r="B259" s="6">
        <v>12.457982428591684</v>
      </c>
      <c r="C259" s="6">
        <v>12.160784867621668</v>
      </c>
      <c r="D259">
        <v>-20</v>
      </c>
      <c r="E259">
        <v>20</v>
      </c>
    </row>
    <row r="260" spans="1:5" x14ac:dyDescent="0.25">
      <c r="A260" s="14">
        <v>44910</v>
      </c>
      <c r="B260" s="6">
        <v>20.004167822338978</v>
      </c>
      <c r="C260" s="6">
        <v>13.243868289784945</v>
      </c>
      <c r="D260">
        <v>-20</v>
      </c>
      <c r="E260">
        <v>20</v>
      </c>
    </row>
    <row r="261" spans="1:5" x14ac:dyDescent="0.25">
      <c r="A261" s="14">
        <v>44911</v>
      </c>
      <c r="B261" s="6">
        <v>4.8451606375524845</v>
      </c>
      <c r="C261" s="6">
        <v>12.577409083941323</v>
      </c>
      <c r="D261">
        <v>-20</v>
      </c>
      <c r="E261">
        <v>20</v>
      </c>
    </row>
    <row r="262" spans="1:5" x14ac:dyDescent="0.25">
      <c r="A262" s="14">
        <v>44912</v>
      </c>
      <c r="B262" s="6">
        <v>11.594506246835627</v>
      </c>
      <c r="C262" s="6">
        <v>12.722314672072269</v>
      </c>
      <c r="D262">
        <v>-20</v>
      </c>
      <c r="E262">
        <v>20</v>
      </c>
    </row>
    <row r="263" spans="1:5" x14ac:dyDescent="0.25">
      <c r="A263" s="14">
        <v>44913</v>
      </c>
      <c r="B263" s="6">
        <v>33.313090808711443</v>
      </c>
      <c r="C263" s="6">
        <v>13.359055278266483</v>
      </c>
      <c r="D263">
        <v>-20</v>
      </c>
      <c r="E263">
        <v>20</v>
      </c>
    </row>
    <row r="264" spans="1:5" x14ac:dyDescent="0.25">
      <c r="A264" s="14">
        <v>44914</v>
      </c>
      <c r="B264" s="6">
        <v>9.253783225318335</v>
      </c>
      <c r="C264" s="6">
        <v>13.488950335354229</v>
      </c>
      <c r="D264">
        <v>-20</v>
      </c>
      <c r="E264">
        <v>20</v>
      </c>
    </row>
    <row r="265" spans="1:5" x14ac:dyDescent="0.25">
      <c r="A265" s="14">
        <v>44915</v>
      </c>
      <c r="B265" s="6">
        <v>18.095523648282171</v>
      </c>
      <c r="C265" s="6">
        <v>13.155511072286957</v>
      </c>
      <c r="D265">
        <v>-20</v>
      </c>
      <c r="E265">
        <v>20</v>
      </c>
    </row>
    <row r="266" spans="1:5" x14ac:dyDescent="0.25">
      <c r="A266" s="14">
        <v>44916</v>
      </c>
      <c r="B266" s="6">
        <v>19.781786564413853</v>
      </c>
      <c r="C266" s="6">
        <v>13.378950468618212</v>
      </c>
      <c r="D266">
        <v>-20</v>
      </c>
      <c r="E266">
        <v>20</v>
      </c>
    </row>
    <row r="267" spans="1:5" x14ac:dyDescent="0.25">
      <c r="A267" s="14">
        <v>44917</v>
      </c>
      <c r="B267" s="6">
        <v>11.395041542324725</v>
      </c>
      <c r="C267" s="6">
        <v>14.334815036566267</v>
      </c>
      <c r="D267">
        <v>-20</v>
      </c>
      <c r="E267">
        <v>20</v>
      </c>
    </row>
    <row r="268" spans="1:5" x14ac:dyDescent="0.25">
      <c r="A268" s="14">
        <v>44918</v>
      </c>
      <c r="B268" s="6">
        <v>-1.9347149636298948</v>
      </c>
      <c r="C268" s="6">
        <v>13.273722430361477</v>
      </c>
      <c r="D268">
        <v>-20</v>
      </c>
      <c r="E268">
        <v>20</v>
      </c>
    </row>
    <row r="269" spans="1:5" x14ac:dyDescent="0.25">
      <c r="A269" s="14">
        <v>44919</v>
      </c>
      <c r="B269" s="6">
        <v>14.069242548361755</v>
      </c>
      <c r="C269" s="6">
        <v>12.882632884079975</v>
      </c>
      <c r="D269">
        <v>-20</v>
      </c>
      <c r="E269">
        <v>20</v>
      </c>
    </row>
    <row r="270" spans="1:5" x14ac:dyDescent="0.25">
      <c r="A270" s="14">
        <v>44920</v>
      </c>
      <c r="B270" s="6">
        <v>12.453970082899701</v>
      </c>
      <c r="C270" s="6">
        <v>12.754569283442898</v>
      </c>
      <c r="D270">
        <v>-20</v>
      </c>
      <c r="E270">
        <v>20</v>
      </c>
    </row>
    <row r="271" spans="1:5" x14ac:dyDescent="0.25">
      <c r="A271" s="14">
        <v>44921</v>
      </c>
      <c r="B271" s="6">
        <v>-8.1389443713287015</v>
      </c>
      <c r="C271" s="6">
        <v>12.067565282463963</v>
      </c>
      <c r="D271">
        <v>-20</v>
      </c>
      <c r="E271">
        <v>20</v>
      </c>
    </row>
    <row r="272" spans="1:5" x14ac:dyDescent="0.25">
      <c r="A272" s="14">
        <v>44922</v>
      </c>
      <c r="B272" s="6">
        <v>40.332675157580503</v>
      </c>
      <c r="C272" s="6">
        <v>13.449295819970434</v>
      </c>
      <c r="D272">
        <v>-20</v>
      </c>
      <c r="E272">
        <v>20</v>
      </c>
    </row>
    <row r="273" spans="1:5" x14ac:dyDescent="0.25">
      <c r="A273" s="14">
        <v>44923</v>
      </c>
      <c r="B273" s="6">
        <v>-0.9363251967821028</v>
      </c>
      <c r="C273" s="6">
        <v>13.315633617971184</v>
      </c>
      <c r="D273">
        <v>-20</v>
      </c>
      <c r="E273">
        <v>20</v>
      </c>
    </row>
    <row r="274" spans="1:5" x14ac:dyDescent="0.25">
      <c r="A274" s="14">
        <v>44924</v>
      </c>
      <c r="B274" s="6">
        <v>16.026324069205209</v>
      </c>
      <c r="C274" s="6">
        <v>12.052122688472805</v>
      </c>
      <c r="D274">
        <v>-20</v>
      </c>
      <c r="E274">
        <v>20</v>
      </c>
    </row>
    <row r="275" spans="1:5" x14ac:dyDescent="0.25">
      <c r="A275" s="14">
        <v>44925</v>
      </c>
      <c r="B275" s="6">
        <v>14.890177270344431</v>
      </c>
      <c r="C275" s="6">
        <v>12.627495654445825</v>
      </c>
      <c r="D275">
        <v>-20</v>
      </c>
      <c r="E275">
        <v>20</v>
      </c>
    </row>
    <row r="276" spans="1:5" x14ac:dyDescent="0.25">
      <c r="A276" s="14">
        <v>44926</v>
      </c>
      <c r="B276" s="6">
        <v>-0.64890553242690485</v>
      </c>
      <c r="C276" s="6">
        <v>12.841047180894913</v>
      </c>
      <c r="D276">
        <v>-20</v>
      </c>
      <c r="E276">
        <v>20</v>
      </c>
    </row>
    <row r="277" spans="1:5" x14ac:dyDescent="0.25">
      <c r="A277" s="14">
        <v>44927</v>
      </c>
      <c r="B277" s="6">
        <v>-20.786472902357964</v>
      </c>
      <c r="C277" s="6">
        <v>11.527503057984953</v>
      </c>
      <c r="D277">
        <v>-20</v>
      </c>
      <c r="E277">
        <v>20</v>
      </c>
    </row>
    <row r="278" spans="1:5" x14ac:dyDescent="0.25">
      <c r="A278" s="14">
        <v>44928</v>
      </c>
      <c r="B278" s="6">
        <v>22.73470541761678</v>
      </c>
      <c r="C278" s="6">
        <v>12.089227713302673</v>
      </c>
      <c r="D278">
        <v>-20</v>
      </c>
      <c r="E278">
        <v>20</v>
      </c>
    </row>
    <row r="279" spans="1:5" x14ac:dyDescent="0.25">
      <c r="A279" s="14">
        <v>44929</v>
      </c>
      <c r="B279" s="6">
        <v>26.973855175995123</v>
      </c>
      <c r="C279" s="6">
        <v>12.489983308417274</v>
      </c>
      <c r="D279">
        <v>-20</v>
      </c>
      <c r="E279">
        <v>20</v>
      </c>
    </row>
    <row r="280" spans="1:5" x14ac:dyDescent="0.25">
      <c r="A280" s="14">
        <v>44930</v>
      </c>
      <c r="B280" s="6">
        <v>10.369863683318009</v>
      </c>
      <c r="C280" s="6">
        <v>12.526951231463556</v>
      </c>
      <c r="D280">
        <v>-20</v>
      </c>
      <c r="E280">
        <v>20</v>
      </c>
    </row>
    <row r="281" spans="1:5" x14ac:dyDescent="0.25">
      <c r="A281" s="14">
        <v>44931</v>
      </c>
      <c r="B281" s="6">
        <v>12.520480436125826</v>
      </c>
      <c r="C281" s="6">
        <v>12.291173571700417</v>
      </c>
      <c r="D281">
        <v>-20</v>
      </c>
      <c r="E281">
        <v>20</v>
      </c>
    </row>
    <row r="282" spans="1:5" x14ac:dyDescent="0.25">
      <c r="A282" s="14">
        <v>44932</v>
      </c>
      <c r="B282" s="6">
        <v>15.795010238105547</v>
      </c>
      <c r="C282" s="6">
        <v>12.105113565261499</v>
      </c>
      <c r="D282">
        <v>-20</v>
      </c>
      <c r="E282">
        <v>20</v>
      </c>
    </row>
    <row r="283" spans="1:5" x14ac:dyDescent="0.25">
      <c r="A283" s="14">
        <v>44933</v>
      </c>
      <c r="B283" s="6">
        <v>-2.0485597803261837</v>
      </c>
      <c r="C283" s="6">
        <v>12.622996648565303</v>
      </c>
      <c r="D283">
        <v>-20</v>
      </c>
      <c r="E283">
        <v>20</v>
      </c>
    </row>
    <row r="284" spans="1:5" x14ac:dyDescent="0.25">
      <c r="A284" s="14">
        <v>44934</v>
      </c>
      <c r="B284" s="6">
        <v>-5.8605695552724582</v>
      </c>
      <c r="C284" s="6">
        <v>11.119617846688522</v>
      </c>
      <c r="D284">
        <v>-20</v>
      </c>
      <c r="E284">
        <v>20</v>
      </c>
    </row>
    <row r="285" spans="1:5" x14ac:dyDescent="0.25">
      <c r="A285" s="14">
        <v>44935</v>
      </c>
      <c r="B285" s="6">
        <v>33.582903829471135</v>
      </c>
      <c r="C285" s="6">
        <v>11.902662556194411</v>
      </c>
      <c r="D285">
        <v>-20</v>
      </c>
      <c r="E285">
        <v>20</v>
      </c>
    </row>
    <row r="286" spans="1:5" x14ac:dyDescent="0.25">
      <c r="A286" s="14">
        <v>44936</v>
      </c>
      <c r="B286" s="6">
        <v>-7.5081161161438885</v>
      </c>
      <c r="C286" s="6">
        <v>11.177605699125046</v>
      </c>
      <c r="D286">
        <v>-20</v>
      </c>
      <c r="E286">
        <v>20</v>
      </c>
    </row>
    <row r="287" spans="1:5" x14ac:dyDescent="0.25">
      <c r="A287" s="14">
        <v>44937</v>
      </c>
      <c r="B287" s="6">
        <v>9.67365652901813</v>
      </c>
      <c r="C287" s="6">
        <v>11.44549312884198</v>
      </c>
      <c r="D287">
        <v>-20</v>
      </c>
      <c r="E287">
        <v>20</v>
      </c>
    </row>
    <row r="288" spans="1:5" x14ac:dyDescent="0.25">
      <c r="A288" s="14">
        <v>44938</v>
      </c>
      <c r="B288" s="6">
        <v>8.3158937640922836</v>
      </c>
      <c r="C288" s="6">
        <v>11.020573090274521</v>
      </c>
      <c r="D288">
        <v>-20</v>
      </c>
      <c r="E288">
        <v>20</v>
      </c>
    </row>
    <row r="289" spans="1:5" x14ac:dyDescent="0.25">
      <c r="A289" s="14">
        <v>44939</v>
      </c>
      <c r="B289" s="6">
        <v>2.3035421400498608</v>
      </c>
      <c r="C289" s="6">
        <v>10.682091747323124</v>
      </c>
      <c r="D289">
        <v>-20</v>
      </c>
      <c r="E289">
        <v>20</v>
      </c>
    </row>
    <row r="290" spans="1:5" x14ac:dyDescent="0.25">
      <c r="A290" s="14">
        <v>44940</v>
      </c>
      <c r="B290" s="6">
        <v>-3.4067801439274548</v>
      </c>
      <c r="C290" s="6">
        <v>9.9017268151142446</v>
      </c>
      <c r="D290">
        <v>-20</v>
      </c>
      <c r="E290">
        <v>20</v>
      </c>
    </row>
    <row r="291" spans="1:5" x14ac:dyDescent="0.25">
      <c r="A291" s="14">
        <v>44941</v>
      </c>
      <c r="B291" s="6">
        <v>11.44365366511547</v>
      </c>
      <c r="C291" s="6">
        <v>10.121676582699678</v>
      </c>
      <c r="D291">
        <v>-20</v>
      </c>
      <c r="E291">
        <v>20</v>
      </c>
    </row>
    <row r="292" spans="1:5" x14ac:dyDescent="0.25">
      <c r="A292" s="14">
        <v>44942</v>
      </c>
      <c r="B292" s="6">
        <v>6.918192999887137</v>
      </c>
      <c r="C292" s="6">
        <v>9.9657994744680618</v>
      </c>
      <c r="D292">
        <v>-20</v>
      </c>
      <c r="E292">
        <v>20</v>
      </c>
    </row>
    <row r="293" spans="1:5" x14ac:dyDescent="0.25">
      <c r="A293" s="14">
        <v>44943</v>
      </c>
      <c r="B293" s="6">
        <v>20.123831416695072</v>
      </c>
      <c r="C293" s="6">
        <v>9.5261574947341838</v>
      </c>
      <c r="D293">
        <v>-20</v>
      </c>
      <c r="E293">
        <v>20</v>
      </c>
    </row>
    <row r="294" spans="1:5" x14ac:dyDescent="0.25">
      <c r="A294" s="14">
        <v>44944</v>
      </c>
      <c r="B294" s="6">
        <v>20.863017642121005</v>
      </c>
      <c r="C294" s="6">
        <v>9.9131319752942719</v>
      </c>
      <c r="D294">
        <v>-20</v>
      </c>
      <c r="E294">
        <v>20</v>
      </c>
    </row>
    <row r="295" spans="1:5" x14ac:dyDescent="0.25">
      <c r="A295" s="14">
        <v>44945</v>
      </c>
      <c r="B295" s="6">
        <v>3.9911027053413095</v>
      </c>
      <c r="C295" s="6">
        <v>9.442984610529578</v>
      </c>
      <c r="D295">
        <v>-20</v>
      </c>
      <c r="E295">
        <v>20</v>
      </c>
    </row>
    <row r="296" spans="1:5" x14ac:dyDescent="0.25">
      <c r="A296" s="14">
        <v>44946</v>
      </c>
      <c r="B296" s="6">
        <v>41.715826138524697</v>
      </c>
      <c r="C296" s="6">
        <v>10.174119262999939</v>
      </c>
      <c r="D296">
        <v>-20</v>
      </c>
      <c r="E296">
        <v>20</v>
      </c>
    </row>
    <row r="297" spans="1:5" x14ac:dyDescent="0.25">
      <c r="A297" s="14">
        <v>44947</v>
      </c>
      <c r="B297" s="6">
        <v>-10.986728725251101</v>
      </c>
      <c r="C297" s="6">
        <v>9.4280602540807461</v>
      </c>
      <c r="D297">
        <v>-20</v>
      </c>
      <c r="E297">
        <v>20</v>
      </c>
    </row>
    <row r="298" spans="1:5" x14ac:dyDescent="0.25">
      <c r="A298" s="14">
        <v>44948</v>
      </c>
      <c r="B298" s="6">
        <v>19.479454173198764</v>
      </c>
      <c r="C298" s="6">
        <v>10.141865891975035</v>
      </c>
      <c r="D298">
        <v>-20</v>
      </c>
      <c r="E298">
        <v>20</v>
      </c>
    </row>
    <row r="299" spans="1:5" x14ac:dyDescent="0.25">
      <c r="A299" s="14">
        <v>44949</v>
      </c>
      <c r="B299" s="6">
        <v>16.27126329870098</v>
      </c>
      <c r="C299" s="6">
        <v>10.215266583653008</v>
      </c>
      <c r="D299">
        <v>-20</v>
      </c>
      <c r="E299">
        <v>20</v>
      </c>
    </row>
    <row r="300" spans="1:5" x14ac:dyDescent="0.25">
      <c r="A300" s="14">
        <v>44950</v>
      </c>
      <c r="B300" s="6">
        <v>26.449047841742448</v>
      </c>
      <c r="C300" s="6">
        <v>10.681769175614432</v>
      </c>
      <c r="D300">
        <v>-20</v>
      </c>
      <c r="E300">
        <v>20</v>
      </c>
    </row>
    <row r="301" spans="1:5" x14ac:dyDescent="0.25">
      <c r="A301" s="14">
        <v>44951</v>
      </c>
      <c r="B301" s="6">
        <v>-4.393419606946483</v>
      </c>
      <c r="C301" s="6">
        <v>10.806620001093842</v>
      </c>
      <c r="D301">
        <v>-20</v>
      </c>
      <c r="E301">
        <v>20</v>
      </c>
    </row>
    <row r="302" spans="1:5" x14ac:dyDescent="0.25">
      <c r="A302" s="14">
        <v>44952</v>
      </c>
      <c r="B302" s="6">
        <v>22.504518214672256</v>
      </c>
      <c r="C302" s="6">
        <v>10.2123481029969</v>
      </c>
      <c r="D302">
        <v>-20</v>
      </c>
      <c r="E302">
        <v>20</v>
      </c>
    </row>
    <row r="303" spans="1:5" x14ac:dyDescent="0.25">
      <c r="A303" s="14">
        <v>44953</v>
      </c>
      <c r="B303" s="6">
        <v>12.898715401671666</v>
      </c>
      <c r="C303" s="6">
        <v>10.673516122945358</v>
      </c>
      <c r="D303">
        <v>-20</v>
      </c>
      <c r="E303">
        <v>20</v>
      </c>
    </row>
    <row r="304" spans="1:5" x14ac:dyDescent="0.25">
      <c r="A304" s="14">
        <v>44954</v>
      </c>
      <c r="B304" s="6">
        <v>14.44140782562123</v>
      </c>
      <c r="C304" s="6">
        <v>10.620685581492557</v>
      </c>
      <c r="D304">
        <v>-20</v>
      </c>
      <c r="E304">
        <v>20</v>
      </c>
    </row>
    <row r="305" spans="1:5" x14ac:dyDescent="0.25">
      <c r="A305" s="14">
        <v>44955</v>
      </c>
      <c r="B305" s="6">
        <v>8.2506113226520128</v>
      </c>
      <c r="C305" s="6">
        <v>10.399366716569478</v>
      </c>
      <c r="D305">
        <v>-20</v>
      </c>
      <c r="E305">
        <v>20</v>
      </c>
    </row>
    <row r="306" spans="1:5" x14ac:dyDescent="0.25">
      <c r="A306" s="14">
        <v>44956</v>
      </c>
      <c r="B306" s="6">
        <v>36.13339072350162</v>
      </c>
      <c r="C306" s="6">
        <v>11.625443258433762</v>
      </c>
      <c r="D306">
        <v>-20</v>
      </c>
      <c r="E306">
        <v>20</v>
      </c>
    </row>
    <row r="307" spans="1:5" x14ac:dyDescent="0.25">
      <c r="A307" s="14">
        <v>44957</v>
      </c>
      <c r="B307" s="6">
        <v>1.4775604894023715</v>
      </c>
      <c r="C307" s="6">
        <v>12.367577704825774</v>
      </c>
      <c r="D307">
        <v>-20</v>
      </c>
      <c r="E307">
        <v>20</v>
      </c>
    </row>
    <row r="308" spans="1:5" x14ac:dyDescent="0.25">
      <c r="A308" s="14">
        <v>44958</v>
      </c>
      <c r="B308" s="6">
        <v>35.31635</v>
      </c>
      <c r="C308" s="6">
        <v>12.786965857571881</v>
      </c>
      <c r="D308">
        <v>-20</v>
      </c>
      <c r="E308">
        <v>20</v>
      </c>
    </row>
    <row r="309" spans="1:5" x14ac:dyDescent="0.25">
      <c r="A309" s="14">
        <v>44959</v>
      </c>
      <c r="B309" s="6">
        <v>-1.789107</v>
      </c>
      <c r="C309" s="6">
        <v>11.828200451705376</v>
      </c>
      <c r="D309">
        <v>-20</v>
      </c>
      <c r="E309">
        <v>20</v>
      </c>
    </row>
    <row r="310" spans="1:5" x14ac:dyDescent="0.25">
      <c r="A310" s="14">
        <v>44960</v>
      </c>
      <c r="B310" s="6">
        <v>0.61537399999999998</v>
      </c>
      <c r="C310" s="6">
        <v>11.503050795594772</v>
      </c>
      <c r="D310">
        <v>-20</v>
      </c>
      <c r="E310">
        <v>20</v>
      </c>
    </row>
    <row r="311" spans="1:5" x14ac:dyDescent="0.25">
      <c r="A311" s="14">
        <v>44961</v>
      </c>
      <c r="B311" s="6">
        <v>-3.6480000000000002E-3</v>
      </c>
      <c r="C311" s="6">
        <v>11.085579847723913</v>
      </c>
      <c r="D311">
        <v>-20</v>
      </c>
      <c r="E311">
        <v>20</v>
      </c>
    </row>
    <row r="312" spans="1:5" x14ac:dyDescent="0.25">
      <c r="A312" s="14">
        <v>44962</v>
      </c>
      <c r="B312" s="6">
        <v>9.0306040000000003</v>
      </c>
      <c r="C312" s="6">
        <v>10.860099639787061</v>
      </c>
      <c r="D312">
        <v>-20</v>
      </c>
      <c r="E312">
        <v>20</v>
      </c>
    </row>
    <row r="313" spans="1:5" x14ac:dyDescent="0.25">
      <c r="A313" s="14">
        <v>44963</v>
      </c>
      <c r="B313" s="6">
        <v>10.31067</v>
      </c>
      <c r="C313" s="6">
        <v>11.272073965797937</v>
      </c>
      <c r="D313">
        <v>-20</v>
      </c>
      <c r="E313">
        <v>20</v>
      </c>
    </row>
    <row r="314" spans="1:5" x14ac:dyDescent="0.25">
      <c r="A314" s="14">
        <v>44964</v>
      </c>
      <c r="B314" s="6">
        <v>8.5903069999999992</v>
      </c>
      <c r="C314" s="6">
        <v>11.753769850973685</v>
      </c>
      <c r="D314">
        <v>-20</v>
      </c>
      <c r="E314">
        <v>20</v>
      </c>
    </row>
    <row r="315" spans="1:5" x14ac:dyDescent="0.25">
      <c r="A315" s="14">
        <v>44965</v>
      </c>
      <c r="B315" s="6">
        <v>20.636927</v>
      </c>
      <c r="C315" s="6">
        <v>11.322237289991312</v>
      </c>
      <c r="D315">
        <v>-20</v>
      </c>
      <c r="E315">
        <v>20</v>
      </c>
    </row>
    <row r="316" spans="1:5" x14ac:dyDescent="0.25">
      <c r="A316" s="14">
        <v>44966</v>
      </c>
      <c r="B316" s="6">
        <v>29.935490999999999</v>
      </c>
      <c r="C316" s="6">
        <v>12.570357527196109</v>
      </c>
      <c r="D316">
        <v>-20</v>
      </c>
      <c r="E316">
        <v>20</v>
      </c>
    </row>
    <row r="317" spans="1:5" x14ac:dyDescent="0.25">
      <c r="A317" s="14">
        <v>44967</v>
      </c>
      <c r="B317" s="6">
        <v>19.588439999999999</v>
      </c>
      <c r="C317" s="6">
        <v>12.900850309562172</v>
      </c>
      <c r="D317">
        <v>-20</v>
      </c>
      <c r="E317">
        <v>20</v>
      </c>
    </row>
    <row r="318" spans="1:5" x14ac:dyDescent="0.25">
      <c r="A318" s="14">
        <v>44968</v>
      </c>
      <c r="B318" s="6">
        <v>-27.057627</v>
      </c>
      <c r="C318" s="6">
        <v>11.721732950759096</v>
      </c>
      <c r="D318">
        <v>-20</v>
      </c>
      <c r="E318">
        <v>20</v>
      </c>
    </row>
    <row r="319" spans="1:5" x14ac:dyDescent="0.25">
      <c r="A319" s="14">
        <v>44969</v>
      </c>
      <c r="B319" s="6">
        <v>15.738051</v>
      </c>
      <c r="C319" s="6">
        <v>12.169549912757434</v>
      </c>
      <c r="D319">
        <v>-20</v>
      </c>
      <c r="E319">
        <v>20</v>
      </c>
    </row>
    <row r="320" spans="1:5" x14ac:dyDescent="0.25">
      <c r="A320" s="14">
        <v>44970</v>
      </c>
      <c r="B320" s="6">
        <v>15.367927999999999</v>
      </c>
      <c r="C320" s="6">
        <v>12.795373517555015</v>
      </c>
      <c r="D320">
        <v>-20</v>
      </c>
      <c r="E320">
        <v>20</v>
      </c>
    </row>
    <row r="321" spans="1:5" x14ac:dyDescent="0.25">
      <c r="A321" s="14">
        <v>44971</v>
      </c>
      <c r="B321" s="6">
        <v>9.396153</v>
      </c>
      <c r="C321" s="6">
        <v>12.727123495384498</v>
      </c>
      <c r="D321">
        <v>-20</v>
      </c>
      <c r="E321">
        <v>20</v>
      </c>
    </row>
    <row r="322" spans="1:5" x14ac:dyDescent="0.25">
      <c r="A322" s="14">
        <v>44972</v>
      </c>
      <c r="B322" s="6">
        <v>36.784233999999998</v>
      </c>
      <c r="C322" s="6">
        <v>13.722658195388259</v>
      </c>
      <c r="D322">
        <v>-20</v>
      </c>
      <c r="E322">
        <v>20</v>
      </c>
    </row>
    <row r="323" spans="1:5" x14ac:dyDescent="0.25">
      <c r="A323" s="14">
        <v>44973</v>
      </c>
      <c r="B323" s="6">
        <v>2.4971969999999999</v>
      </c>
      <c r="C323" s="6">
        <v>13.135103714831761</v>
      </c>
      <c r="D323">
        <v>-20</v>
      </c>
      <c r="E323">
        <v>20</v>
      </c>
    </row>
    <row r="324" spans="1:5" x14ac:dyDescent="0.25">
      <c r="A324" s="14">
        <v>44974</v>
      </c>
      <c r="B324" s="6">
        <v>0.76838399999999996</v>
      </c>
      <c r="C324" s="6">
        <v>12.465282593427728</v>
      </c>
      <c r="D324">
        <v>-20</v>
      </c>
      <c r="E324">
        <v>20</v>
      </c>
    </row>
    <row r="325" spans="1:5" x14ac:dyDescent="0.25">
      <c r="A325" s="14">
        <v>44975</v>
      </c>
      <c r="B325" s="6">
        <v>-2.0334629999999998</v>
      </c>
      <c r="C325" s="6">
        <v>12.26446373658302</v>
      </c>
      <c r="D325">
        <v>-20</v>
      </c>
      <c r="E325">
        <v>20</v>
      </c>
    </row>
    <row r="326" spans="1:5" x14ac:dyDescent="0.25">
      <c r="A326" s="14">
        <v>44976</v>
      </c>
      <c r="B326" s="6">
        <v>23.651721999999999</v>
      </c>
      <c r="C326" s="6">
        <v>11.662326931965531</v>
      </c>
      <c r="D326">
        <v>-20</v>
      </c>
      <c r="E326">
        <v>20</v>
      </c>
    </row>
    <row r="327" spans="1:5" x14ac:dyDescent="0.25">
      <c r="A327" s="14">
        <v>44977</v>
      </c>
      <c r="B327" s="6">
        <v>15.043418000000001</v>
      </c>
      <c r="C327" s="6">
        <v>12.529998489473899</v>
      </c>
      <c r="D327">
        <v>-20</v>
      </c>
      <c r="E327">
        <v>20</v>
      </c>
    </row>
    <row r="328" spans="1:5" x14ac:dyDescent="0.25">
      <c r="A328" s="14">
        <v>44978</v>
      </c>
      <c r="B328" s="6">
        <v>-9.5302050000000005</v>
      </c>
      <c r="C328" s="6">
        <v>11.563009850367273</v>
      </c>
      <c r="D328">
        <v>-20</v>
      </c>
      <c r="E328">
        <v>20</v>
      </c>
    </row>
    <row r="329" spans="1:5" x14ac:dyDescent="0.25">
      <c r="A329" s="14">
        <v>44979</v>
      </c>
      <c r="B329" s="6">
        <v>3.6951420000000001</v>
      </c>
      <c r="C329" s="6">
        <v>11.143805807077237</v>
      </c>
      <c r="D329">
        <v>-20</v>
      </c>
      <c r="E329">
        <v>20</v>
      </c>
    </row>
    <row r="330" spans="1:5" x14ac:dyDescent="0.25">
      <c r="A330" s="14">
        <v>44980</v>
      </c>
      <c r="B330" s="6">
        <v>32.75468</v>
      </c>
      <c r="C330" s="6">
        <v>11.353993545685825</v>
      </c>
      <c r="D330">
        <v>-20</v>
      </c>
      <c r="E330">
        <v>20</v>
      </c>
    </row>
    <row r="331" spans="1:5" x14ac:dyDescent="0.25">
      <c r="A331" s="14">
        <v>44981</v>
      </c>
      <c r="B331" s="6">
        <v>-4.3180370000000003</v>
      </c>
      <c r="C331" s="6">
        <v>11.356506299250704</v>
      </c>
      <c r="D331">
        <v>-20</v>
      </c>
      <c r="E331">
        <v>20</v>
      </c>
    </row>
    <row r="332" spans="1:5" x14ac:dyDescent="0.25">
      <c r="A332" s="14">
        <v>44982</v>
      </c>
      <c r="B332" s="6">
        <v>-0.53648200000000001</v>
      </c>
      <c r="C332" s="6">
        <v>10.588472958761631</v>
      </c>
      <c r="D332">
        <v>-20</v>
      </c>
      <c r="E332">
        <v>20</v>
      </c>
    </row>
    <row r="333" spans="1:5" x14ac:dyDescent="0.25">
      <c r="A333" s="14">
        <v>44983</v>
      </c>
      <c r="B333" s="6">
        <v>17.691023000000001</v>
      </c>
      <c r="C333" s="6">
        <v>10.748216545372573</v>
      </c>
      <c r="D333">
        <v>-20</v>
      </c>
      <c r="E333">
        <v>20</v>
      </c>
    </row>
    <row r="334" spans="1:5" x14ac:dyDescent="0.25">
      <c r="A334" s="14">
        <v>44984</v>
      </c>
      <c r="B334" s="6">
        <v>17.215046999999998</v>
      </c>
      <c r="C334" s="6">
        <v>10.840671184518532</v>
      </c>
      <c r="D334">
        <v>-20</v>
      </c>
      <c r="E334">
        <v>20</v>
      </c>
    </row>
    <row r="335" spans="1:5" x14ac:dyDescent="0.25">
      <c r="A335" s="14">
        <v>44985</v>
      </c>
      <c r="B335" s="6">
        <v>16.111954999999998</v>
      </c>
      <c r="C335" s="6">
        <v>11.10271597376347</v>
      </c>
      <c r="D335">
        <v>-20</v>
      </c>
      <c r="E335">
        <v>20</v>
      </c>
    </row>
    <row r="336" spans="1:5" x14ac:dyDescent="0.25">
      <c r="A336" s="14">
        <v>44986</v>
      </c>
      <c r="B336" s="27">
        <v>-9.0560459269795714</v>
      </c>
      <c r="C336" s="27">
        <v>9.5964014187474298</v>
      </c>
      <c r="D336">
        <v>-20</v>
      </c>
      <c r="E336">
        <v>20</v>
      </c>
    </row>
    <row r="337" spans="1:5" x14ac:dyDescent="0.25">
      <c r="A337" s="14">
        <v>44987</v>
      </c>
      <c r="B337" s="27">
        <v>15.704585678833723</v>
      </c>
      <c r="C337" s="27">
        <v>10.070635591728472</v>
      </c>
      <c r="D337">
        <v>-20</v>
      </c>
      <c r="E337">
        <v>20</v>
      </c>
    </row>
    <row r="338" spans="1:5" x14ac:dyDescent="0.25">
      <c r="A338" s="14">
        <v>44988</v>
      </c>
      <c r="B338" s="27">
        <v>-39.443041543713861</v>
      </c>
      <c r="C338" s="27">
        <v>7.578655873604677</v>
      </c>
      <c r="D338">
        <v>-20</v>
      </c>
      <c r="E338">
        <v>20</v>
      </c>
    </row>
    <row r="339" spans="1:5" x14ac:dyDescent="0.25">
      <c r="A339" s="14">
        <v>44989</v>
      </c>
      <c r="B339" s="27">
        <v>10.846346237601683</v>
      </c>
      <c r="C339" s="27">
        <v>7.9998376481913986</v>
      </c>
      <c r="D339">
        <v>-20</v>
      </c>
      <c r="E339">
        <v>20</v>
      </c>
    </row>
    <row r="340" spans="1:5" x14ac:dyDescent="0.25">
      <c r="A340" s="14">
        <v>44990</v>
      </c>
      <c r="B340" s="27">
        <v>4.8794277063915024</v>
      </c>
      <c r="C340" s="27">
        <v>8.1419727717377821</v>
      </c>
      <c r="D340">
        <v>-20</v>
      </c>
      <c r="E340">
        <v>20</v>
      </c>
    </row>
    <row r="341" spans="1:5" x14ac:dyDescent="0.25">
      <c r="A341" s="14">
        <v>44991</v>
      </c>
      <c r="B341" s="27">
        <v>-29.520722112993152</v>
      </c>
      <c r="C341" s="27">
        <v>7.1580703013046776</v>
      </c>
      <c r="D341">
        <v>-20</v>
      </c>
      <c r="E341">
        <v>20</v>
      </c>
    </row>
    <row r="342" spans="1:5" x14ac:dyDescent="0.25">
      <c r="A342" s="14">
        <v>44992</v>
      </c>
      <c r="B342" s="27">
        <v>67.98736169284669</v>
      </c>
      <c r="C342" s="27">
        <v>9.1232955577328987</v>
      </c>
      <c r="D342">
        <v>-20</v>
      </c>
      <c r="E342">
        <v>20</v>
      </c>
    </row>
    <row r="343" spans="1:5" x14ac:dyDescent="0.25">
      <c r="A343" s="14">
        <v>44993</v>
      </c>
      <c r="B343" s="27">
        <v>16.317869311297823</v>
      </c>
      <c r="C343" s="27">
        <v>9.3235355347761626</v>
      </c>
      <c r="D343">
        <v>-20</v>
      </c>
      <c r="E343">
        <v>20</v>
      </c>
    </row>
    <row r="344" spans="1:5" x14ac:dyDescent="0.25">
      <c r="A344" s="14">
        <v>44994</v>
      </c>
      <c r="B344" s="27">
        <v>-9.8033231117210295</v>
      </c>
      <c r="C344" s="27">
        <v>8.710414531052125</v>
      </c>
      <c r="D344">
        <v>-20</v>
      </c>
      <c r="E344">
        <v>20</v>
      </c>
    </row>
    <row r="345" spans="1:5" x14ac:dyDescent="0.25">
      <c r="A345" s="14">
        <v>44995</v>
      </c>
      <c r="B345" s="27">
        <v>3.1913282908160929</v>
      </c>
      <c r="C345" s="27">
        <v>8.1288945740793306</v>
      </c>
      <c r="D345">
        <v>-20</v>
      </c>
      <c r="E345">
        <v>20</v>
      </c>
    </row>
    <row r="346" spans="1:5" x14ac:dyDescent="0.25">
      <c r="A346" s="14">
        <v>44996</v>
      </c>
      <c r="B346" s="27">
        <v>12.006691863822654</v>
      </c>
      <c r="C346" s="27">
        <v>7.5312679362067518</v>
      </c>
      <c r="D346">
        <v>-20</v>
      </c>
      <c r="E346">
        <v>20</v>
      </c>
    </row>
    <row r="347" spans="1:5" x14ac:dyDescent="0.25">
      <c r="A347" s="14">
        <v>44997</v>
      </c>
      <c r="B347" s="27">
        <v>32.384529822709261</v>
      </c>
      <c r="C347" s="27">
        <v>7.9578042636303934</v>
      </c>
      <c r="D347">
        <v>-20</v>
      </c>
      <c r="E347">
        <v>20</v>
      </c>
    </row>
    <row r="348" spans="1:5" x14ac:dyDescent="0.25">
      <c r="A348" s="14">
        <v>44998</v>
      </c>
      <c r="B348" s="27">
        <v>-32.285292189069771</v>
      </c>
      <c r="C348" s="27">
        <v>7.7835487573280675</v>
      </c>
      <c r="D348">
        <v>-20</v>
      </c>
      <c r="E348">
        <v>20</v>
      </c>
    </row>
    <row r="349" spans="1:5" x14ac:dyDescent="0.25">
      <c r="A349" s="14">
        <v>44999</v>
      </c>
      <c r="B349" s="27">
        <v>-11.557583535678383</v>
      </c>
      <c r="C349" s="27">
        <v>6.8736942728054551</v>
      </c>
      <c r="D349">
        <v>-20</v>
      </c>
      <c r="E349">
        <v>20</v>
      </c>
    </row>
    <row r="350" spans="1:5" x14ac:dyDescent="0.25">
      <c r="A350" s="14">
        <v>45000</v>
      </c>
      <c r="B350" s="27">
        <v>52.653259469744874</v>
      </c>
      <c r="C350" s="27">
        <v>8.1165386551302845</v>
      </c>
      <c r="D350">
        <v>-20</v>
      </c>
      <c r="E350">
        <v>20</v>
      </c>
    </row>
    <row r="351" spans="1:5" x14ac:dyDescent="0.25">
      <c r="A351" s="14">
        <v>45001</v>
      </c>
      <c r="B351" s="27">
        <v>-4.1385667123822349</v>
      </c>
      <c r="C351" s="27">
        <v>7.665381331384209</v>
      </c>
      <c r="D351">
        <v>-20</v>
      </c>
      <c r="E351">
        <v>20</v>
      </c>
    </row>
    <row r="352" spans="1:5" x14ac:dyDescent="0.25">
      <c r="A352" s="14">
        <v>45002</v>
      </c>
      <c r="B352" s="27">
        <v>19.12475037293617</v>
      </c>
      <c r="C352" s="27">
        <v>7.076731877148748</v>
      </c>
      <c r="D352">
        <v>-20</v>
      </c>
      <c r="E352">
        <v>20</v>
      </c>
    </row>
    <row r="353" spans="1:5" x14ac:dyDescent="0.25">
      <c r="A353" s="14">
        <v>45003</v>
      </c>
      <c r="B353" s="27">
        <v>12.842995632114075</v>
      </c>
      <c r="C353" s="27">
        <v>7.4215918315525506</v>
      </c>
      <c r="D353">
        <v>-20</v>
      </c>
      <c r="E353">
        <v>20</v>
      </c>
    </row>
    <row r="354" spans="1:5" x14ac:dyDescent="0.25">
      <c r="A354" s="14">
        <v>45004</v>
      </c>
      <c r="B354" s="27">
        <v>-1.777040406863764</v>
      </c>
      <c r="C354" s="27">
        <v>7.3367443513237589</v>
      </c>
      <c r="D354">
        <v>-20</v>
      </c>
      <c r="E354">
        <v>20</v>
      </c>
    </row>
    <row r="355" spans="1:5" x14ac:dyDescent="0.25">
      <c r="A355" s="14">
        <v>45005</v>
      </c>
      <c r="B355" s="27">
        <v>34.411066236300734</v>
      </c>
      <c r="C355" s="27">
        <v>8.5515619925337827</v>
      </c>
      <c r="D355">
        <v>-20</v>
      </c>
      <c r="E355">
        <v>20</v>
      </c>
    </row>
    <row r="356" spans="1:5" x14ac:dyDescent="0.25">
      <c r="A356" s="14">
        <v>45006</v>
      </c>
      <c r="B356" s="27">
        <v>-15.927282550548409</v>
      </c>
      <c r="C356" s="27">
        <v>7.2322618408488371</v>
      </c>
      <c r="D356">
        <v>-20</v>
      </c>
      <c r="E356">
        <v>20</v>
      </c>
    </row>
    <row r="357" spans="1:5" x14ac:dyDescent="0.25">
      <c r="A357" s="14">
        <v>45007</v>
      </c>
      <c r="B357" s="27">
        <v>-7.0184506443862533</v>
      </c>
      <c r="C357" s="27">
        <v>6.4968662193692959</v>
      </c>
      <c r="D357">
        <v>-20</v>
      </c>
      <c r="E357">
        <v>20</v>
      </c>
    </row>
    <row r="358" spans="1:5" x14ac:dyDescent="0.25">
      <c r="A358" s="14">
        <v>45008</v>
      </c>
      <c r="B358" s="27">
        <v>14.394321430217945</v>
      </c>
      <c r="C358" s="27">
        <v>7.2943504337098934</v>
      </c>
      <c r="D358">
        <v>-20</v>
      </c>
      <c r="E358">
        <v>20</v>
      </c>
    </row>
    <row r="359" spans="1:5" x14ac:dyDescent="0.25">
      <c r="A359" s="14">
        <v>45009</v>
      </c>
      <c r="B359" s="27">
        <v>9.4158522181551376</v>
      </c>
      <c r="C359" s="27">
        <v>7.485040774315066</v>
      </c>
      <c r="D359">
        <v>-20</v>
      </c>
      <c r="E359">
        <v>20</v>
      </c>
    </row>
    <row r="360" spans="1:5" x14ac:dyDescent="0.25">
      <c r="A360" s="14">
        <v>45010</v>
      </c>
      <c r="B360" s="27">
        <v>4.3824279253027925</v>
      </c>
      <c r="C360" s="27">
        <v>6.5392990384918255</v>
      </c>
      <c r="D360">
        <v>-20</v>
      </c>
      <c r="E360">
        <v>20</v>
      </c>
    </row>
    <row r="361" spans="1:5" x14ac:dyDescent="0.25">
      <c r="A361" s="14">
        <v>45011</v>
      </c>
      <c r="B361" s="27">
        <v>9.7715674719869341</v>
      </c>
      <c r="C361" s="27">
        <v>7.0089525208913903</v>
      </c>
      <c r="D361">
        <v>-20</v>
      </c>
      <c r="E361">
        <v>20</v>
      </c>
    </row>
    <row r="362" spans="1:5" x14ac:dyDescent="0.25">
      <c r="A362" s="14">
        <v>45012</v>
      </c>
      <c r="B362" s="27">
        <v>16.76107266034791</v>
      </c>
      <c r="C362" s="27">
        <v>7.5855376762363198</v>
      </c>
      <c r="D362">
        <v>-20</v>
      </c>
      <c r="E362">
        <v>20</v>
      </c>
    </row>
    <row r="363" spans="1:5" x14ac:dyDescent="0.25">
      <c r="A363" s="14">
        <v>45013</v>
      </c>
      <c r="B363" s="27">
        <v>16.315977193848624</v>
      </c>
      <c r="C363" s="27">
        <v>7.5397028160312756</v>
      </c>
      <c r="D363">
        <v>-20</v>
      </c>
      <c r="E363">
        <v>20</v>
      </c>
    </row>
    <row r="364" spans="1:5" x14ac:dyDescent="0.25">
      <c r="A364" s="14">
        <v>45014</v>
      </c>
      <c r="B364" s="27">
        <v>4.6781012866077996</v>
      </c>
      <c r="C364" s="27">
        <v>7.1218046255848684</v>
      </c>
      <c r="D364">
        <v>-20</v>
      </c>
      <c r="E364">
        <v>20</v>
      </c>
    </row>
    <row r="365" spans="1:5" x14ac:dyDescent="0.25">
      <c r="A365" s="14">
        <v>45015</v>
      </c>
      <c r="B365" s="27">
        <v>-34.511113843014236</v>
      </c>
      <c r="C365" s="27">
        <v>5.4343689974843947</v>
      </c>
      <c r="D365">
        <v>-20</v>
      </c>
      <c r="E365">
        <v>20</v>
      </c>
    </row>
    <row r="366" spans="1:5" x14ac:dyDescent="0.25">
      <c r="A366" s="14">
        <v>45016</v>
      </c>
      <c r="B366" s="27">
        <v>29.412293921769226</v>
      </c>
      <c r="C366" s="27">
        <v>6.716646992442687</v>
      </c>
      <c r="D366">
        <v>-20</v>
      </c>
      <c r="E366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17C0-93D5-486C-8891-3E8E41DCBB45}">
  <sheetPr>
    <tabColor rgb="FF00B050"/>
  </sheetPr>
  <dimension ref="A1:E24"/>
  <sheetViews>
    <sheetView workbookViewId="0">
      <selection activeCell="E11" sqref="E11"/>
    </sheetView>
  </sheetViews>
  <sheetFormatPr defaultRowHeight="15" x14ac:dyDescent="0.25"/>
  <cols>
    <col min="1" max="1" width="12.5703125" bestFit="1" customWidth="1"/>
    <col min="2" max="2" width="40.42578125" customWidth="1"/>
    <col min="3" max="3" width="30.42578125" customWidth="1"/>
    <col min="4" max="4" width="20.5703125" customWidth="1"/>
    <col min="5" max="5" width="26" customWidth="1"/>
  </cols>
  <sheetData>
    <row r="1" spans="1:5" ht="104.25" customHeight="1" x14ac:dyDescent="0.25">
      <c r="A1" t="s">
        <v>0</v>
      </c>
      <c r="B1" s="5" t="s">
        <v>36</v>
      </c>
      <c r="C1" s="5" t="s">
        <v>35</v>
      </c>
      <c r="D1" s="5" t="s">
        <v>33</v>
      </c>
      <c r="E1" s="5" t="s">
        <v>34</v>
      </c>
    </row>
    <row r="2" spans="1:5" x14ac:dyDescent="0.25">
      <c r="A2" t="s">
        <v>4</v>
      </c>
      <c r="B2">
        <v>45</v>
      </c>
      <c r="C2" s="6">
        <v>216.49</v>
      </c>
      <c r="D2">
        <v>0</v>
      </c>
      <c r="E2" s="7">
        <v>0</v>
      </c>
    </row>
    <row r="3" spans="1:5" x14ac:dyDescent="0.25">
      <c r="A3" t="s">
        <v>5</v>
      </c>
      <c r="B3">
        <v>47</v>
      </c>
      <c r="C3" s="6">
        <v>250.71</v>
      </c>
      <c r="D3">
        <v>0</v>
      </c>
      <c r="E3" s="7">
        <v>0</v>
      </c>
    </row>
    <row r="4" spans="1:5" x14ac:dyDescent="0.25">
      <c r="A4" t="s">
        <v>6</v>
      </c>
      <c r="B4">
        <v>63</v>
      </c>
      <c r="C4" s="6">
        <v>513.72</v>
      </c>
      <c r="D4">
        <v>0</v>
      </c>
      <c r="E4" s="7">
        <v>0</v>
      </c>
    </row>
    <row r="5" spans="1:5" x14ac:dyDescent="0.25">
      <c r="A5" t="s">
        <v>7</v>
      </c>
      <c r="B5">
        <v>127</v>
      </c>
      <c r="C5" s="6">
        <v>552.32000000000005</v>
      </c>
      <c r="D5">
        <v>0</v>
      </c>
      <c r="E5" s="7">
        <v>0</v>
      </c>
    </row>
    <row r="6" spans="1:5" x14ac:dyDescent="0.25">
      <c r="A6" t="s">
        <v>8</v>
      </c>
      <c r="B6">
        <v>66</v>
      </c>
      <c r="C6" s="6">
        <v>589.08984274999989</v>
      </c>
      <c r="D6">
        <v>0</v>
      </c>
      <c r="E6" s="7">
        <v>0</v>
      </c>
    </row>
    <row r="7" spans="1:5" x14ac:dyDescent="0.25">
      <c r="A7" t="s">
        <v>9</v>
      </c>
      <c r="B7">
        <v>42</v>
      </c>
      <c r="C7" s="6">
        <v>241.39111841250488</v>
      </c>
      <c r="D7">
        <v>0</v>
      </c>
      <c r="E7" s="7">
        <v>0</v>
      </c>
    </row>
    <row r="8" spans="1:5" x14ac:dyDescent="0.25">
      <c r="A8" t="s">
        <v>10</v>
      </c>
      <c r="B8">
        <f>16+2</f>
        <v>18</v>
      </c>
      <c r="C8" s="6">
        <f>76.2399004982816+452.07</f>
        <v>528.30990049828165</v>
      </c>
      <c r="D8">
        <v>2</v>
      </c>
      <c r="E8" s="6">
        <v>1.57</v>
      </c>
    </row>
    <row r="9" spans="1:5" x14ac:dyDescent="0.25">
      <c r="A9" t="s">
        <v>11</v>
      </c>
      <c r="B9">
        <f>23+3</f>
        <v>26</v>
      </c>
      <c r="C9" s="6">
        <f>168.830643133502+339.67</f>
        <v>508.50064313350202</v>
      </c>
      <c r="D9">
        <v>2</v>
      </c>
      <c r="E9" s="6">
        <v>2.11</v>
      </c>
    </row>
    <row r="10" spans="1:5" x14ac:dyDescent="0.25">
      <c r="A10" t="s">
        <v>12</v>
      </c>
      <c r="B10">
        <f>11+8</f>
        <v>19</v>
      </c>
      <c r="C10" s="6">
        <f>80.707615633816+18.6</f>
        <v>99.307615633815999</v>
      </c>
      <c r="D10">
        <v>2</v>
      </c>
      <c r="E10" s="6">
        <v>103.88</v>
      </c>
    </row>
    <row r="11" spans="1:5" x14ac:dyDescent="0.25">
      <c r="A11" t="s">
        <v>27</v>
      </c>
      <c r="B11">
        <f>0+5</f>
        <v>5</v>
      </c>
      <c r="C11" s="6">
        <f>0+5.51</f>
        <v>5.51</v>
      </c>
      <c r="D11">
        <v>10</v>
      </c>
      <c r="E11" s="6">
        <v>88.22</v>
      </c>
    </row>
    <row r="13" spans="1:5" x14ac:dyDescent="0.25">
      <c r="B13" s="10" t="s">
        <v>28</v>
      </c>
    </row>
    <row r="15" spans="1:5" x14ac:dyDescent="0.25">
      <c r="C15" s="6"/>
      <c r="E15" s="7"/>
    </row>
    <row r="16" spans="1:5" x14ac:dyDescent="0.25">
      <c r="C16" s="6"/>
      <c r="E16" s="7"/>
    </row>
    <row r="17" spans="3:5" x14ac:dyDescent="0.25">
      <c r="C17" s="6"/>
      <c r="E17" s="7"/>
    </row>
    <row r="18" spans="3:5" x14ac:dyDescent="0.25">
      <c r="C18" s="6"/>
      <c r="E18" s="7"/>
    </row>
    <row r="19" spans="3:5" x14ac:dyDescent="0.25">
      <c r="C19" s="6"/>
      <c r="E19" s="7"/>
    </row>
    <row r="20" spans="3:5" x14ac:dyDescent="0.25">
      <c r="C20" s="6"/>
      <c r="E20" s="7"/>
    </row>
    <row r="21" spans="3:5" x14ac:dyDescent="0.25">
      <c r="C21" s="6"/>
      <c r="E21" s="6"/>
    </row>
    <row r="22" spans="3:5" x14ac:dyDescent="0.25">
      <c r="C22" s="6"/>
      <c r="E22" s="6"/>
    </row>
    <row r="23" spans="3:5" x14ac:dyDescent="0.25">
      <c r="C23" s="6"/>
      <c r="E23" s="6"/>
    </row>
    <row r="24" spans="3:5" x14ac:dyDescent="0.25">
      <c r="C24" s="6"/>
      <c r="E24" s="6"/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C954D-3FA3-4ADF-BCD4-FAD90752D047}">
  <sheetPr>
    <tabColor rgb="FF00B050"/>
  </sheetPr>
  <dimension ref="A3:D13"/>
  <sheetViews>
    <sheetView workbookViewId="0">
      <selection activeCell="D19" sqref="D19"/>
    </sheetView>
  </sheetViews>
  <sheetFormatPr defaultRowHeight="15" x14ac:dyDescent="0.25"/>
  <cols>
    <col min="1" max="1" width="12.5703125" bestFit="1" customWidth="1"/>
    <col min="2" max="2" width="32" bestFit="1" customWidth="1"/>
    <col min="3" max="3" width="27.7109375" bestFit="1" customWidth="1"/>
    <col min="4" max="4" width="33.5703125" bestFit="1" customWidth="1"/>
  </cols>
  <sheetData>
    <row r="3" spans="1:4" ht="30" x14ac:dyDescent="0.25">
      <c r="A3" t="s">
        <v>0</v>
      </c>
      <c r="B3" s="5" t="s">
        <v>29</v>
      </c>
      <c r="C3" s="5" t="s">
        <v>30</v>
      </c>
      <c r="D3" s="5" t="s">
        <v>31</v>
      </c>
    </row>
    <row r="4" spans="1:4" x14ac:dyDescent="0.25">
      <c r="A4" t="s">
        <v>4</v>
      </c>
      <c r="B4" s="6">
        <v>216.49</v>
      </c>
      <c r="C4" s="6">
        <v>2648.0099660000001</v>
      </c>
      <c r="D4" s="30">
        <f>(B4/C4)*100</f>
        <v>8.1755734600584962</v>
      </c>
    </row>
    <row r="5" spans="1:4" x14ac:dyDescent="0.25">
      <c r="A5" t="s">
        <v>5</v>
      </c>
      <c r="B5" s="6">
        <v>250.71</v>
      </c>
      <c r="C5" s="6">
        <v>2121.2634240000002</v>
      </c>
      <c r="D5" s="30">
        <f t="shared" ref="D5:D7" si="0">(B5/C5)*100</f>
        <v>11.818899867101088</v>
      </c>
    </row>
    <row r="6" spans="1:4" x14ac:dyDescent="0.25">
      <c r="A6" t="s">
        <v>6</v>
      </c>
      <c r="B6" s="6">
        <v>513.72</v>
      </c>
      <c r="C6" s="6">
        <v>2782.2337940000002</v>
      </c>
      <c r="D6" s="30">
        <f t="shared" si="0"/>
        <v>18.46430020035908</v>
      </c>
    </row>
    <row r="7" spans="1:4" x14ac:dyDescent="0.25">
      <c r="A7" t="s">
        <v>7</v>
      </c>
      <c r="B7" s="6">
        <v>552.32000000000005</v>
      </c>
      <c r="C7" s="6">
        <v>1271.6686011922839</v>
      </c>
      <c r="D7" s="30">
        <f t="shared" si="0"/>
        <v>43.432699327651797</v>
      </c>
    </row>
    <row r="8" spans="1:4" x14ac:dyDescent="0.25">
      <c r="A8" t="s">
        <v>8</v>
      </c>
      <c r="B8" s="6">
        <v>589.08984274999989</v>
      </c>
      <c r="C8" s="6">
        <v>782.69411611587759</v>
      </c>
      <c r="D8" s="30">
        <f>(B8/C8)*100</f>
        <v>75.264376034070679</v>
      </c>
    </row>
    <row r="9" spans="1:4" x14ac:dyDescent="0.25">
      <c r="A9" t="s">
        <v>9</v>
      </c>
      <c r="B9" s="6">
        <v>241.39111841250488</v>
      </c>
      <c r="C9" s="6">
        <v>1528.3810163916589</v>
      </c>
      <c r="D9" s="30">
        <f t="shared" ref="D9:D10" si="1">(B9/C9)*100</f>
        <v>15.793909753106133</v>
      </c>
    </row>
    <row r="10" spans="1:4" x14ac:dyDescent="0.25">
      <c r="A10" t="s">
        <v>10</v>
      </c>
      <c r="B10" s="6">
        <v>529.8799004982817</v>
      </c>
      <c r="C10" s="6">
        <v>3342.169539</v>
      </c>
      <c r="D10" s="30">
        <f t="shared" si="1"/>
        <v>15.854369274660595</v>
      </c>
    </row>
    <row r="11" spans="1:4" x14ac:dyDescent="0.25">
      <c r="A11" t="s">
        <v>11</v>
      </c>
      <c r="B11" s="6">
        <v>510.61064313350204</v>
      </c>
      <c r="C11" s="6">
        <v>2971.6083199999998</v>
      </c>
      <c r="D11" s="30">
        <f>(B11/C11)*100</f>
        <v>17.182972590866285</v>
      </c>
    </row>
    <row r="12" spans="1:4" x14ac:dyDescent="0.25">
      <c r="A12" t="s">
        <v>12</v>
      </c>
      <c r="B12" s="6">
        <v>203.18761563381599</v>
      </c>
      <c r="C12" s="6">
        <v>2051.1267590000002</v>
      </c>
      <c r="D12" s="30">
        <f>(B12/C12)*100</f>
        <v>9.9061462068232888</v>
      </c>
    </row>
    <row r="13" spans="1:4" x14ac:dyDescent="0.25">
      <c r="A13" t="s">
        <v>27</v>
      </c>
      <c r="B13" s="6">
        <v>93.73</v>
      </c>
      <c r="C13" s="27">
        <v>4655.42739964051</v>
      </c>
      <c r="D13" s="30">
        <f>(B13/C13)*100</f>
        <v>2.0133489785972776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0360-8C4F-4831-A703-62CD6F1381BA}">
  <sheetPr>
    <tabColor rgb="FF00B050"/>
  </sheetPr>
  <dimension ref="A1:D11"/>
  <sheetViews>
    <sheetView workbookViewId="0">
      <selection activeCell="B2" sqref="B2:D11"/>
    </sheetView>
  </sheetViews>
  <sheetFormatPr defaultRowHeight="15" x14ac:dyDescent="0.25"/>
  <sheetData>
    <row r="1" spans="1:4" ht="45" x14ac:dyDescent="0.25">
      <c r="A1" s="11" t="s">
        <v>0</v>
      </c>
      <c r="B1" s="11" t="s">
        <v>1</v>
      </c>
      <c r="C1" s="11" t="s">
        <v>15</v>
      </c>
      <c r="D1" s="11" t="s">
        <v>56</v>
      </c>
    </row>
    <row r="2" spans="1:4" x14ac:dyDescent="0.25">
      <c r="A2" t="s">
        <v>4</v>
      </c>
      <c r="B2" s="6">
        <v>1548.0317399999999</v>
      </c>
      <c r="C2" s="6">
        <v>5.802575</v>
      </c>
      <c r="D2" s="6">
        <v>2471.5128423561359</v>
      </c>
    </row>
    <row r="3" spans="1:4" x14ac:dyDescent="0.25">
      <c r="A3" t="s">
        <v>5</v>
      </c>
      <c r="B3" s="6">
        <v>1357.7294999999999</v>
      </c>
      <c r="C3" s="6">
        <v>27.038959999999999</v>
      </c>
      <c r="D3" s="6">
        <v>2172.6169210666349</v>
      </c>
    </row>
    <row r="4" spans="1:4" x14ac:dyDescent="0.25">
      <c r="A4" t="s">
        <v>6</v>
      </c>
      <c r="B4" s="6">
        <v>1457.8174280000001</v>
      </c>
      <c r="C4" s="6">
        <v>70.930430000000001</v>
      </c>
      <c r="D4" s="6">
        <v>2837.7805808665544</v>
      </c>
    </row>
    <row r="5" spans="1:4" x14ac:dyDescent="0.25">
      <c r="A5" t="s">
        <v>7</v>
      </c>
      <c r="B5" s="6">
        <v>2649.9636298077153</v>
      </c>
      <c r="C5" s="6">
        <v>50.614196999999997</v>
      </c>
      <c r="D5" s="6">
        <v>1102.6415789274588</v>
      </c>
    </row>
    <row r="6" spans="1:4" x14ac:dyDescent="0.25">
      <c r="A6" t="s">
        <v>8</v>
      </c>
      <c r="B6" s="6">
        <v>2427.263530322512</v>
      </c>
      <c r="C6" s="6">
        <v>22.842825561611992</v>
      </c>
      <c r="D6" s="6">
        <v>775.51697693856386</v>
      </c>
    </row>
    <row r="7" spans="1:4" x14ac:dyDescent="0.25">
      <c r="A7" t="s">
        <v>9</v>
      </c>
      <c r="B7" s="6">
        <v>1126.758413894079</v>
      </c>
      <c r="C7" s="6">
        <v>15.059773714262631</v>
      </c>
      <c r="D7" s="6">
        <v>1554.6307872847744</v>
      </c>
    </row>
    <row r="8" spans="1:4" x14ac:dyDescent="0.25">
      <c r="A8" t="s">
        <v>10</v>
      </c>
      <c r="B8" s="6">
        <v>687.42100700000003</v>
      </c>
      <c r="C8" s="6">
        <v>57.376739999999998</v>
      </c>
      <c r="D8" s="6">
        <v>2848.8944996021364</v>
      </c>
    </row>
    <row r="9" spans="1:4" x14ac:dyDescent="0.25">
      <c r="A9" t="s">
        <v>11</v>
      </c>
      <c r="B9" s="6">
        <v>1207.9854087333733</v>
      </c>
      <c r="C9" s="6">
        <v>236.338187</v>
      </c>
      <c r="D9" s="6">
        <v>2609.2377386172957</v>
      </c>
    </row>
    <row r="10" spans="1:4" x14ac:dyDescent="0.25">
      <c r="A10" t="s">
        <v>12</v>
      </c>
      <c r="B10" s="6">
        <v>1138.559276</v>
      </c>
      <c r="C10" s="6">
        <v>316.54577799999998</v>
      </c>
      <c r="D10" s="6">
        <v>2149.3031439242695</v>
      </c>
    </row>
    <row r="11" spans="1:4" x14ac:dyDescent="0.25">
      <c r="A11" t="s">
        <v>27</v>
      </c>
      <c r="B11" s="6">
        <v>1648.335800942509</v>
      </c>
      <c r="C11" s="6">
        <v>491.39695041697502</v>
      </c>
      <c r="D11" s="6">
        <v>4720.8135213387668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37C9-2D0F-4B32-A255-32620BEA24BF}">
  <sheetPr>
    <tabColor rgb="FF00B050"/>
  </sheetPr>
  <dimension ref="A1:B8"/>
  <sheetViews>
    <sheetView workbookViewId="0">
      <selection activeCell="J11" sqref="J11"/>
    </sheetView>
  </sheetViews>
  <sheetFormatPr defaultRowHeight="15" x14ac:dyDescent="0.25"/>
  <cols>
    <col min="1" max="1" width="12.5703125" bestFit="1" customWidth="1"/>
    <col min="2" max="2" width="9.85546875" customWidth="1"/>
  </cols>
  <sheetData>
    <row r="1" spans="1:2" x14ac:dyDescent="0.25">
      <c r="A1" t="s">
        <v>0</v>
      </c>
      <c r="B1" t="s">
        <v>15</v>
      </c>
    </row>
    <row r="2" spans="1:2" x14ac:dyDescent="0.25">
      <c r="A2" t="s">
        <v>7</v>
      </c>
      <c r="B2" s="6">
        <v>50.614196999999997</v>
      </c>
    </row>
    <row r="3" spans="1:2" x14ac:dyDescent="0.25">
      <c r="A3" t="s">
        <v>8</v>
      </c>
      <c r="B3" s="6">
        <v>22.842825561611992</v>
      </c>
    </row>
    <row r="4" spans="1:2" x14ac:dyDescent="0.25">
      <c r="A4" t="s">
        <v>9</v>
      </c>
      <c r="B4" s="6">
        <v>15.059773714262631</v>
      </c>
    </row>
    <row r="5" spans="1:2" x14ac:dyDescent="0.25">
      <c r="A5" t="s">
        <v>10</v>
      </c>
      <c r="B5" s="6">
        <v>57.376739999999998</v>
      </c>
    </row>
    <row r="6" spans="1:2" x14ac:dyDescent="0.25">
      <c r="A6" t="s">
        <v>11</v>
      </c>
      <c r="B6" s="6">
        <v>236.338187</v>
      </c>
    </row>
    <row r="7" spans="1:2" x14ac:dyDescent="0.25">
      <c r="A7" t="s">
        <v>12</v>
      </c>
      <c r="B7" s="6">
        <v>316.54577799999998</v>
      </c>
    </row>
    <row r="8" spans="1:2" x14ac:dyDescent="0.25">
      <c r="A8" t="s">
        <v>27</v>
      </c>
      <c r="B8" s="6">
        <v>491.39695041697502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0E91-027A-4DB8-96ED-93E18A07054E}">
  <sheetPr>
    <tabColor rgb="FF00B050"/>
  </sheetPr>
  <dimension ref="A1:C13"/>
  <sheetViews>
    <sheetView workbookViewId="0">
      <selection activeCell="H10" sqref="H10"/>
    </sheetView>
  </sheetViews>
  <sheetFormatPr defaultRowHeight="15" x14ac:dyDescent="0.25"/>
  <cols>
    <col min="2" max="2" width="27.5703125" bestFit="1" customWidth="1"/>
    <col min="3" max="3" width="16.28515625" bestFit="1" customWidth="1"/>
  </cols>
  <sheetData>
    <row r="1" spans="1:3" x14ac:dyDescent="0.25">
      <c r="A1" t="s">
        <v>19</v>
      </c>
      <c r="B1" t="s">
        <v>25</v>
      </c>
      <c r="C1" t="s">
        <v>26</v>
      </c>
    </row>
    <row r="2" spans="1:3" x14ac:dyDescent="0.25">
      <c r="A2" s="3">
        <v>44652</v>
      </c>
      <c r="B2" s="6">
        <v>39.905467999999999</v>
      </c>
      <c r="C2" s="6">
        <v>3.7703363894930035</v>
      </c>
    </row>
    <row r="3" spans="1:3" x14ac:dyDescent="0.25">
      <c r="A3" s="3">
        <v>44682</v>
      </c>
      <c r="B3" s="6">
        <v>3.9687749999999999</v>
      </c>
      <c r="C3" s="6">
        <v>-0.69980500000000001</v>
      </c>
    </row>
    <row r="4" spans="1:3" x14ac:dyDescent="0.25">
      <c r="A4" s="3">
        <v>44713</v>
      </c>
      <c r="B4" s="6">
        <v>2.6805750000000002</v>
      </c>
      <c r="C4" s="6">
        <v>-0.74293000000000009</v>
      </c>
    </row>
    <row r="5" spans="1:3" x14ac:dyDescent="0.25">
      <c r="A5" s="3">
        <v>44743</v>
      </c>
      <c r="B5" s="6">
        <v>1.922288</v>
      </c>
      <c r="C5" s="6">
        <v>-3.3058349725180003</v>
      </c>
    </row>
    <row r="6" spans="1:3" x14ac:dyDescent="0.25">
      <c r="A6" s="3">
        <v>44774</v>
      </c>
      <c r="B6" s="6">
        <v>3.8857080000000002</v>
      </c>
      <c r="C6" s="6">
        <v>-0.48941500000000016</v>
      </c>
    </row>
    <row r="7" spans="1:3" x14ac:dyDescent="0.25">
      <c r="A7" s="3">
        <v>44805</v>
      </c>
      <c r="B7" s="6">
        <v>51.430415999999994</v>
      </c>
      <c r="C7" s="6">
        <v>-7.3151929999999936</v>
      </c>
    </row>
    <row r="8" spans="1:3" x14ac:dyDescent="0.25">
      <c r="A8" s="3">
        <v>44835</v>
      </c>
      <c r="B8" s="6">
        <v>69.461024999999992</v>
      </c>
      <c r="C8" s="6">
        <v>-0.6412159999999858</v>
      </c>
    </row>
    <row r="9" spans="1:3" x14ac:dyDescent="0.25">
      <c r="A9" s="3">
        <v>44866</v>
      </c>
      <c r="B9" s="6">
        <v>62.160369000000003</v>
      </c>
      <c r="C9" s="6">
        <v>1.3305039999999977</v>
      </c>
    </row>
    <row r="10" spans="1:3" x14ac:dyDescent="0.25">
      <c r="A10" s="3">
        <v>44896</v>
      </c>
      <c r="B10" s="6">
        <v>72.631304999999998</v>
      </c>
      <c r="C10" s="6">
        <v>-4.3459359999999947</v>
      </c>
    </row>
    <row r="11" spans="1:3" x14ac:dyDescent="0.25">
      <c r="A11" s="3">
        <v>44927</v>
      </c>
      <c r="B11" s="6">
        <v>76.587958999999984</v>
      </c>
      <c r="C11" s="6">
        <v>-1.6062949999999887</v>
      </c>
    </row>
    <row r="12" spans="1:3" x14ac:dyDescent="0.25">
      <c r="A12" s="3">
        <v>44958</v>
      </c>
      <c r="B12" s="6">
        <v>60.685690000000001</v>
      </c>
      <c r="C12" s="6">
        <v>-1.5822649999999996</v>
      </c>
    </row>
    <row r="13" spans="1:3" x14ac:dyDescent="0.25">
      <c r="A13" s="3">
        <v>44986</v>
      </c>
      <c r="B13" s="6">
        <v>61.715279000000002</v>
      </c>
      <c r="C13" s="6">
        <v>-9.8570000000037794E-3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910E-84A8-46EA-9D1F-6A016F2B169C}">
  <sheetPr>
    <tabColor rgb="FF00B050"/>
  </sheetPr>
  <dimension ref="A1:H11"/>
  <sheetViews>
    <sheetView workbookViewId="0">
      <selection activeCell="B11" sqref="B11:D11"/>
    </sheetView>
  </sheetViews>
  <sheetFormatPr defaultRowHeight="15" x14ac:dyDescent="0.25"/>
  <cols>
    <col min="1" max="1" width="12.5703125" bestFit="1" customWidth="1"/>
    <col min="2" max="2" width="19.5703125" bestFit="1" customWidth="1"/>
    <col min="3" max="3" width="19.7109375" bestFit="1" customWidth="1"/>
    <col min="4" max="4" width="26.5703125" bestFit="1" customWidth="1"/>
    <col min="6" max="6" width="12.7109375" bestFit="1" customWidth="1"/>
    <col min="7" max="7" width="11.140625" bestFit="1" customWidth="1"/>
    <col min="8" max="8" width="12.7109375" bestFit="1" customWidth="1"/>
  </cols>
  <sheetData>
    <row r="1" spans="1:8" x14ac:dyDescent="0.25">
      <c r="A1" t="s">
        <v>0</v>
      </c>
      <c r="B1" s="5" t="s">
        <v>1</v>
      </c>
      <c r="C1" t="s">
        <v>2</v>
      </c>
      <c r="D1" t="s">
        <v>3</v>
      </c>
    </row>
    <row r="2" spans="1:8" x14ac:dyDescent="0.25">
      <c r="A2" t="s">
        <v>4</v>
      </c>
      <c r="B2" s="6">
        <v>1548.0317399999999</v>
      </c>
      <c r="C2" s="6">
        <v>5.802575</v>
      </c>
      <c r="D2" s="6">
        <v>2648.0099660000001</v>
      </c>
    </row>
    <row r="3" spans="1:8" x14ac:dyDescent="0.25">
      <c r="A3" t="s">
        <v>5</v>
      </c>
      <c r="B3" s="6">
        <v>1357.7294999999999</v>
      </c>
      <c r="C3" s="6">
        <v>27.038959999999999</v>
      </c>
      <c r="D3" s="6">
        <v>2121.2634240000002</v>
      </c>
    </row>
    <row r="4" spans="1:8" x14ac:dyDescent="0.25">
      <c r="A4" t="s">
        <v>6</v>
      </c>
      <c r="B4" s="6">
        <v>1457.8174280000001</v>
      </c>
      <c r="C4" s="6">
        <v>70.930430000000001</v>
      </c>
      <c r="D4" s="6">
        <v>2782.2337940000002</v>
      </c>
    </row>
    <row r="5" spans="1:8" x14ac:dyDescent="0.25">
      <c r="A5" t="s">
        <v>7</v>
      </c>
      <c r="B5" s="6">
        <v>2649.9636298077153</v>
      </c>
      <c r="C5" s="6">
        <v>50.614196999999997</v>
      </c>
      <c r="D5" s="6">
        <v>1271.6686011922839</v>
      </c>
    </row>
    <row r="6" spans="1:8" x14ac:dyDescent="0.25">
      <c r="A6" t="s">
        <v>8</v>
      </c>
      <c r="B6" s="6">
        <v>2427.263530322512</v>
      </c>
      <c r="C6" s="6">
        <v>22.842825561611992</v>
      </c>
      <c r="D6" s="6">
        <v>782.69411611587759</v>
      </c>
    </row>
    <row r="7" spans="1:8" x14ac:dyDescent="0.25">
      <c r="A7" t="s">
        <v>9</v>
      </c>
      <c r="B7" s="6">
        <v>1126.758413894079</v>
      </c>
      <c r="C7" s="6">
        <v>15.059773714262631</v>
      </c>
      <c r="D7" s="6">
        <v>1528.3810163916589</v>
      </c>
    </row>
    <row r="8" spans="1:8" x14ac:dyDescent="0.25">
      <c r="A8" t="s">
        <v>10</v>
      </c>
      <c r="B8" s="6">
        <v>687.42100700000003</v>
      </c>
      <c r="C8" s="6">
        <v>57.376739999999998</v>
      </c>
      <c r="D8" s="6">
        <v>3342.169539</v>
      </c>
    </row>
    <row r="9" spans="1:8" x14ac:dyDescent="0.25">
      <c r="A9" t="s">
        <v>11</v>
      </c>
      <c r="B9" s="6">
        <v>1207.9854087333733</v>
      </c>
      <c r="C9" s="6">
        <v>236.338187</v>
      </c>
      <c r="D9" s="6">
        <v>2971.6083199999998</v>
      </c>
    </row>
    <row r="10" spans="1:8" x14ac:dyDescent="0.25">
      <c r="A10" t="s">
        <v>12</v>
      </c>
      <c r="B10" s="6">
        <v>1138.559276</v>
      </c>
      <c r="C10" s="6">
        <v>316.54577799999998</v>
      </c>
      <c r="D10" s="6">
        <v>2051.1267590000002</v>
      </c>
      <c r="F10" s="8"/>
      <c r="G10" s="8"/>
      <c r="H10" s="8"/>
    </row>
    <row r="11" spans="1:8" x14ac:dyDescent="0.25">
      <c r="A11" t="s">
        <v>27</v>
      </c>
      <c r="B11" s="27">
        <v>1648.335800942509</v>
      </c>
      <c r="C11" s="27">
        <v>491.39695041697502</v>
      </c>
      <c r="D11" s="27">
        <v>4655.42739964051</v>
      </c>
      <c r="F11" s="8"/>
      <c r="G11" s="8"/>
      <c r="H11" s="8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9691-6633-4ED7-B8BA-C9E33B88B7D8}">
  <sheetPr>
    <tabColor rgb="FF00B050"/>
  </sheetPr>
  <dimension ref="A1:J11"/>
  <sheetViews>
    <sheetView workbookViewId="0">
      <selection activeCell="G20" sqref="G20"/>
    </sheetView>
  </sheetViews>
  <sheetFormatPr defaultRowHeight="15" x14ac:dyDescent="0.25"/>
  <cols>
    <col min="1" max="1" width="15.85546875" bestFit="1" customWidth="1"/>
    <col min="2" max="2" width="12" bestFit="1" customWidth="1"/>
    <col min="3" max="3" width="12.7109375" bestFit="1" customWidth="1"/>
    <col min="4" max="4" width="12" bestFit="1" customWidth="1"/>
    <col min="6" max="6" width="15.85546875" bestFit="1" customWidth="1"/>
    <col min="7" max="7" width="11.140625" bestFit="1" customWidth="1"/>
    <col min="8" max="8" width="10.140625" bestFit="1" customWidth="1"/>
    <col min="9" max="10" width="12.7109375" bestFit="1" customWidth="1"/>
  </cols>
  <sheetData>
    <row r="1" spans="1:10" x14ac:dyDescent="0.25">
      <c r="A1" t="s">
        <v>13</v>
      </c>
      <c r="B1" t="s">
        <v>14</v>
      </c>
      <c r="C1" t="s">
        <v>15</v>
      </c>
      <c r="D1" t="s">
        <v>16</v>
      </c>
    </row>
    <row r="2" spans="1:10" x14ac:dyDescent="0.25">
      <c r="A2" t="s">
        <v>37</v>
      </c>
      <c r="B2" s="6">
        <v>1061.8335340000001</v>
      </c>
      <c r="C2" s="6">
        <v>2.7536999999999998</v>
      </c>
      <c r="D2" s="6">
        <v>1281.675966</v>
      </c>
    </row>
    <row r="3" spans="1:10" x14ac:dyDescent="0.25">
      <c r="A3" t="s">
        <v>38</v>
      </c>
      <c r="B3" s="6">
        <v>1021.5056959999999</v>
      </c>
      <c r="C3" s="6">
        <v>9.0471409999999999</v>
      </c>
      <c r="D3" s="6">
        <v>833.76093200000003</v>
      </c>
    </row>
    <row r="4" spans="1:10" x14ac:dyDescent="0.25">
      <c r="A4" t="s">
        <v>39</v>
      </c>
      <c r="B4" s="6">
        <v>879.73301600000002</v>
      </c>
      <c r="C4" s="6">
        <v>26.810366999999999</v>
      </c>
      <c r="D4" s="6">
        <v>1543.248644</v>
      </c>
    </row>
    <row r="5" spans="1:10" x14ac:dyDescent="0.25">
      <c r="A5" t="s">
        <v>40</v>
      </c>
      <c r="B5" s="6">
        <v>1778.2652951820073</v>
      </c>
      <c r="C5" s="6">
        <v>34.848742000000001</v>
      </c>
      <c r="D5" s="6">
        <v>103.37417281799259</v>
      </c>
    </row>
    <row r="6" spans="1:10" x14ac:dyDescent="0.25">
      <c r="A6" t="s">
        <v>41</v>
      </c>
      <c r="B6" s="6">
        <v>1557.5547015441164</v>
      </c>
      <c r="C6" s="6">
        <v>20.476313286671449</v>
      </c>
      <c r="D6" s="6">
        <v>185.5269451692121</v>
      </c>
    </row>
    <row r="7" spans="1:10" x14ac:dyDescent="0.25">
      <c r="A7" t="s">
        <v>42</v>
      </c>
      <c r="B7" s="6">
        <v>620.15440690720675</v>
      </c>
      <c r="C7" s="6">
        <v>-1.672696044233013</v>
      </c>
      <c r="D7" s="6">
        <v>1274.0767351370264</v>
      </c>
    </row>
    <row r="8" spans="1:10" x14ac:dyDescent="0.25">
      <c r="A8" t="s">
        <v>43</v>
      </c>
      <c r="B8" s="6">
        <v>400.90016000000003</v>
      </c>
      <c r="C8" s="6">
        <v>36.567847</v>
      </c>
      <c r="D8" s="6">
        <v>2370.9983040000002</v>
      </c>
    </row>
    <row r="9" spans="1:10" x14ac:dyDescent="0.25">
      <c r="A9" t="s">
        <v>44</v>
      </c>
      <c r="B9" s="6">
        <v>779.39273863206461</v>
      </c>
      <c r="C9" s="6">
        <v>145.88932700000001</v>
      </c>
      <c r="D9" s="6">
        <v>1780.7078160000001</v>
      </c>
    </row>
    <row r="10" spans="1:10" x14ac:dyDescent="0.25">
      <c r="A10" t="s">
        <v>45</v>
      </c>
      <c r="B10" s="6">
        <v>778.67245100000002</v>
      </c>
      <c r="C10" s="6">
        <v>266.76032400000003</v>
      </c>
      <c r="D10" s="6">
        <v>1377.0071290000001</v>
      </c>
      <c r="F10" s="6"/>
      <c r="G10" s="6"/>
      <c r="H10" s="6"/>
      <c r="I10" s="6"/>
      <c r="J10" s="6"/>
    </row>
    <row r="11" spans="1:10" x14ac:dyDescent="0.25">
      <c r="A11" t="s">
        <v>46</v>
      </c>
      <c r="B11" s="27">
        <v>681.07181859810828</v>
      </c>
      <c r="C11" s="27">
        <v>396.38656200000003</v>
      </c>
      <c r="D11" s="27">
        <v>2044.1183064018919</v>
      </c>
      <c r="F11" s="6"/>
      <c r="G11" s="6"/>
      <c r="H11" s="6"/>
      <c r="I11" s="6"/>
      <c r="J11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D97B-9ABC-47F2-A84A-066618A3DE00}">
  <sheetPr>
    <tabColor rgb="FF00B050"/>
  </sheetPr>
  <dimension ref="A1:G11"/>
  <sheetViews>
    <sheetView workbookViewId="0">
      <selection activeCell="H12" sqref="H12"/>
    </sheetView>
  </sheetViews>
  <sheetFormatPr defaultRowHeight="15" x14ac:dyDescent="0.25"/>
  <cols>
    <col min="1" max="1" width="12.5703125" bestFit="1" customWidth="1"/>
    <col min="2" max="2" width="28.28515625" bestFit="1" customWidth="1"/>
    <col min="3" max="3" width="28.85546875" bestFit="1" customWidth="1"/>
  </cols>
  <sheetData>
    <row r="1" spans="1:7" x14ac:dyDescent="0.25">
      <c r="A1" t="s">
        <v>0</v>
      </c>
      <c r="B1" t="s">
        <v>17</v>
      </c>
      <c r="C1" t="s">
        <v>18</v>
      </c>
    </row>
    <row r="2" spans="1:7" x14ac:dyDescent="0.25">
      <c r="A2" t="s">
        <v>4</v>
      </c>
      <c r="B2" s="6">
        <v>2648.0099660000001</v>
      </c>
      <c r="C2" s="6">
        <v>2471.5128423561359</v>
      </c>
    </row>
    <row r="3" spans="1:7" x14ac:dyDescent="0.25">
      <c r="A3" t="s">
        <v>5</v>
      </c>
      <c r="B3" s="6">
        <v>2121.2634240000002</v>
      </c>
      <c r="C3" s="6">
        <v>2172.6169210666349</v>
      </c>
    </row>
    <row r="4" spans="1:7" x14ac:dyDescent="0.25">
      <c r="A4" t="s">
        <v>6</v>
      </c>
      <c r="B4" s="6">
        <v>2782.2337940000002</v>
      </c>
      <c r="C4" s="6">
        <v>2837.7805808665544</v>
      </c>
    </row>
    <row r="5" spans="1:7" x14ac:dyDescent="0.25">
      <c r="A5" t="s">
        <v>7</v>
      </c>
      <c r="B5" s="6">
        <v>1271.6686011922839</v>
      </c>
      <c r="C5" s="6">
        <v>1102.6415789274588</v>
      </c>
    </row>
    <row r="6" spans="1:7" x14ac:dyDescent="0.25">
      <c r="A6" t="s">
        <v>8</v>
      </c>
      <c r="B6" s="6">
        <v>782.69411611587759</v>
      </c>
      <c r="C6" s="6">
        <v>775.51697693856386</v>
      </c>
    </row>
    <row r="7" spans="1:7" x14ac:dyDescent="0.25">
      <c r="A7" t="s">
        <v>9</v>
      </c>
      <c r="B7" s="6">
        <v>1528.3810163916589</v>
      </c>
      <c r="C7" s="6">
        <v>1554.6307872847744</v>
      </c>
      <c r="E7" s="8"/>
      <c r="G7" s="8"/>
    </row>
    <row r="8" spans="1:7" x14ac:dyDescent="0.25">
      <c r="A8" t="s">
        <v>10</v>
      </c>
      <c r="B8" s="6">
        <v>3342.169539</v>
      </c>
      <c r="C8" s="6">
        <v>2848.8944996021364</v>
      </c>
      <c r="E8" s="8"/>
      <c r="G8" s="8"/>
    </row>
    <row r="9" spans="1:7" x14ac:dyDescent="0.25">
      <c r="A9" t="s">
        <v>11</v>
      </c>
      <c r="B9" s="6">
        <v>2971.6083199999998</v>
      </c>
      <c r="C9" s="6">
        <v>2609.2377386172957</v>
      </c>
      <c r="E9" s="8"/>
      <c r="G9" s="8"/>
    </row>
    <row r="10" spans="1:7" x14ac:dyDescent="0.25">
      <c r="A10" t="s">
        <v>12</v>
      </c>
      <c r="B10" s="6">
        <v>2051.1267590000002</v>
      </c>
      <c r="C10" s="6">
        <v>2149.3031439242695</v>
      </c>
      <c r="E10" s="8"/>
      <c r="G10" s="8"/>
    </row>
    <row r="11" spans="1:7" x14ac:dyDescent="0.25">
      <c r="A11" t="s">
        <v>27</v>
      </c>
      <c r="B11" s="27">
        <v>4655.42739964051</v>
      </c>
      <c r="C11" s="27">
        <v>4720.8135213387668</v>
      </c>
      <c r="E11" s="8"/>
      <c r="G11" s="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2D1C-53F9-4231-AA0C-1FA83751CB44}">
  <sheetPr>
    <tabColor rgb="FF00B050"/>
  </sheetPr>
  <dimension ref="A1:G121"/>
  <sheetViews>
    <sheetView topLeftCell="A110" workbookViewId="0">
      <selection activeCell="E130" sqref="E130"/>
    </sheetView>
  </sheetViews>
  <sheetFormatPr defaultRowHeight="15" x14ac:dyDescent="0.25"/>
  <cols>
    <col min="3" max="3" width="42.7109375" bestFit="1" customWidth="1"/>
    <col min="4" max="4" width="37" bestFit="1" customWidth="1"/>
  </cols>
  <sheetData>
    <row r="1" spans="1:4" x14ac:dyDescent="0.25">
      <c r="A1" t="s">
        <v>19</v>
      </c>
      <c r="B1" t="s">
        <v>16</v>
      </c>
      <c r="C1" t="s">
        <v>20</v>
      </c>
      <c r="D1" t="s">
        <v>21</v>
      </c>
    </row>
    <row r="2" spans="1:4" x14ac:dyDescent="0.25">
      <c r="A2" s="1">
        <v>41365</v>
      </c>
      <c r="B2">
        <v>337.54170900000003</v>
      </c>
      <c r="C2" s="6">
        <v>220.66749716666666</v>
      </c>
      <c r="D2" s="27">
        <v>201.28819112783611</v>
      </c>
    </row>
    <row r="3" spans="1:4" x14ac:dyDescent="0.25">
      <c r="A3" s="1">
        <v>41395</v>
      </c>
      <c r="B3">
        <v>220.69195999999999</v>
      </c>
      <c r="C3" s="6">
        <v>220.66749716666666</v>
      </c>
      <c r="D3" s="27">
        <v>201.28819112783611</v>
      </c>
    </row>
    <row r="4" spans="1:4" x14ac:dyDescent="0.25">
      <c r="A4" s="1">
        <v>41426</v>
      </c>
      <c r="B4">
        <v>266.172324</v>
      </c>
      <c r="C4" s="6">
        <v>220.66749716666666</v>
      </c>
      <c r="D4" s="27">
        <v>201.28819112783611</v>
      </c>
    </row>
    <row r="5" spans="1:4" x14ac:dyDescent="0.25">
      <c r="A5" s="1">
        <v>41456</v>
      </c>
      <c r="B5">
        <v>283.189029</v>
      </c>
      <c r="C5" s="6">
        <v>220.66749716666666</v>
      </c>
      <c r="D5" s="27">
        <v>201.28819112783611</v>
      </c>
    </row>
    <row r="6" spans="1:4" x14ac:dyDescent="0.25">
      <c r="A6" s="1">
        <v>41487</v>
      </c>
      <c r="B6">
        <v>72.181950999999998</v>
      </c>
      <c r="C6" s="6">
        <v>220.66749716666666</v>
      </c>
      <c r="D6" s="27">
        <v>201.28819112783611</v>
      </c>
    </row>
    <row r="7" spans="1:4" x14ac:dyDescent="0.25">
      <c r="A7" s="1">
        <v>41518</v>
      </c>
      <c r="B7">
        <v>186.55702700000001</v>
      </c>
      <c r="C7" s="6">
        <v>220.66749716666666</v>
      </c>
      <c r="D7" s="27">
        <v>201.28819112783611</v>
      </c>
    </row>
    <row r="8" spans="1:4" x14ac:dyDescent="0.25">
      <c r="A8" s="1">
        <v>41548</v>
      </c>
      <c r="B8">
        <v>184.749166</v>
      </c>
      <c r="C8" s="6">
        <v>220.66749716666666</v>
      </c>
      <c r="D8" s="27">
        <v>201.28819112783611</v>
      </c>
    </row>
    <row r="9" spans="1:4" x14ac:dyDescent="0.25">
      <c r="A9" s="1">
        <v>41579</v>
      </c>
      <c r="B9">
        <v>254.88490200000001</v>
      </c>
      <c r="C9" s="6">
        <v>220.66749716666666</v>
      </c>
      <c r="D9" s="27">
        <v>201.28819112783611</v>
      </c>
    </row>
    <row r="10" spans="1:4" x14ac:dyDescent="0.25">
      <c r="A10" s="1">
        <v>41609</v>
      </c>
      <c r="B10">
        <v>193.15063000000001</v>
      </c>
      <c r="C10" s="6">
        <v>220.66749716666666</v>
      </c>
      <c r="D10" s="27">
        <v>201.28819112783611</v>
      </c>
    </row>
    <row r="11" spans="1:4" x14ac:dyDescent="0.25">
      <c r="A11" s="1">
        <v>41640</v>
      </c>
      <c r="B11">
        <v>235.28281200000001</v>
      </c>
      <c r="C11" s="6">
        <v>220.66749716666666</v>
      </c>
      <c r="D11" s="27">
        <v>201.28819112783611</v>
      </c>
    </row>
    <row r="12" spans="1:4" x14ac:dyDescent="0.25">
      <c r="A12" s="1">
        <v>41671</v>
      </c>
      <c r="B12">
        <v>210.38438500000001</v>
      </c>
      <c r="C12" s="6">
        <v>220.66749716666666</v>
      </c>
      <c r="D12" s="27">
        <v>201.28819112783611</v>
      </c>
    </row>
    <row r="13" spans="1:4" ht="15.75" thickBot="1" x14ac:dyDescent="0.3">
      <c r="A13" s="2">
        <v>41699</v>
      </c>
      <c r="B13">
        <v>203.22407100000001</v>
      </c>
      <c r="C13" s="6">
        <v>220.66749716666666</v>
      </c>
      <c r="D13" s="27">
        <v>201.28819112783611</v>
      </c>
    </row>
    <row r="14" spans="1:4" x14ac:dyDescent="0.25">
      <c r="A14" s="1">
        <v>41730</v>
      </c>
      <c r="B14">
        <v>150.49877900000001</v>
      </c>
      <c r="C14" s="6">
        <v>176.77195200000006</v>
      </c>
      <c r="D14" s="27">
        <v>201.28819112783611</v>
      </c>
    </row>
    <row r="15" spans="1:4" x14ac:dyDescent="0.25">
      <c r="A15" s="1">
        <v>41760</v>
      </c>
      <c r="B15">
        <v>200.902142</v>
      </c>
      <c r="C15" s="6">
        <v>176.77195200000006</v>
      </c>
      <c r="D15" s="27">
        <v>201.28819112783611</v>
      </c>
    </row>
    <row r="16" spans="1:4" x14ac:dyDescent="0.25">
      <c r="A16" s="1">
        <v>41791</v>
      </c>
      <c r="B16">
        <v>197.26041900000001</v>
      </c>
      <c r="C16" s="6">
        <v>176.77195200000006</v>
      </c>
      <c r="D16" s="27">
        <v>201.28819112783611</v>
      </c>
    </row>
    <row r="17" spans="1:4" x14ac:dyDescent="0.25">
      <c r="A17" s="1">
        <v>41821</v>
      </c>
      <c r="B17">
        <v>284.19368800000001</v>
      </c>
      <c r="C17" s="6">
        <v>176.77195200000006</v>
      </c>
      <c r="D17" s="27">
        <v>201.28819112783611</v>
      </c>
    </row>
    <row r="18" spans="1:4" x14ac:dyDescent="0.25">
      <c r="A18" s="1">
        <v>41852</v>
      </c>
      <c r="B18">
        <v>197.97871599999999</v>
      </c>
      <c r="C18" s="6">
        <v>176.77195200000006</v>
      </c>
      <c r="D18" s="27">
        <v>201.28819112783611</v>
      </c>
    </row>
    <row r="19" spans="1:4" x14ac:dyDescent="0.25">
      <c r="A19" s="1">
        <v>41883</v>
      </c>
      <c r="B19">
        <v>256.66874799999999</v>
      </c>
      <c r="C19" s="6">
        <v>176.77195200000006</v>
      </c>
      <c r="D19" s="27">
        <v>201.28819112783611</v>
      </c>
    </row>
    <row r="20" spans="1:4" x14ac:dyDescent="0.25">
      <c r="A20" s="1">
        <v>41913</v>
      </c>
      <c r="B20">
        <v>223.577843</v>
      </c>
      <c r="C20" s="6">
        <v>176.77195200000006</v>
      </c>
      <c r="D20" s="27">
        <v>201.28819112783611</v>
      </c>
    </row>
    <row r="21" spans="1:4" x14ac:dyDescent="0.25">
      <c r="A21" s="1">
        <v>41944</v>
      </c>
      <c r="B21">
        <v>154.41444000000001</v>
      </c>
      <c r="C21" s="6">
        <v>176.77195200000006</v>
      </c>
      <c r="D21" s="27">
        <v>201.28819112783611</v>
      </c>
    </row>
    <row r="22" spans="1:4" x14ac:dyDescent="0.25">
      <c r="A22" s="1">
        <v>41974</v>
      </c>
      <c r="B22">
        <v>179.727574</v>
      </c>
      <c r="C22" s="6">
        <v>176.77195200000006</v>
      </c>
      <c r="D22" s="27">
        <v>201.28819112783611</v>
      </c>
    </row>
    <row r="23" spans="1:4" x14ac:dyDescent="0.25">
      <c r="A23" s="1">
        <v>42005</v>
      </c>
      <c r="B23">
        <v>84.502126000000004</v>
      </c>
      <c r="C23" s="6">
        <v>176.77195200000006</v>
      </c>
      <c r="D23" s="27">
        <v>201.28819112783611</v>
      </c>
    </row>
    <row r="24" spans="1:4" x14ac:dyDescent="0.25">
      <c r="A24" s="1">
        <v>42036</v>
      </c>
      <c r="B24">
        <v>81.310659999999999</v>
      </c>
      <c r="C24" s="6">
        <v>176.77195200000006</v>
      </c>
      <c r="D24" s="27">
        <v>201.28819112783611</v>
      </c>
    </row>
    <row r="25" spans="1:4" ht="15.75" thickBot="1" x14ac:dyDescent="0.3">
      <c r="A25" s="2">
        <v>42064</v>
      </c>
      <c r="B25">
        <v>110.228289</v>
      </c>
      <c r="C25" s="6">
        <v>176.77195200000006</v>
      </c>
      <c r="D25" s="27">
        <v>201.28819112783611</v>
      </c>
    </row>
    <row r="26" spans="1:4" x14ac:dyDescent="0.25">
      <c r="A26" s="1">
        <v>42095</v>
      </c>
      <c r="B26">
        <v>70.992285999999993</v>
      </c>
      <c r="C26" s="6">
        <v>231.85281616666666</v>
      </c>
      <c r="D26" s="27">
        <v>201.28819112783611</v>
      </c>
    </row>
    <row r="27" spans="1:4" x14ac:dyDescent="0.25">
      <c r="A27" s="1">
        <v>42125</v>
      </c>
      <c r="B27">
        <v>153.26512399999999</v>
      </c>
      <c r="C27" s="6">
        <v>231.85281616666666</v>
      </c>
      <c r="D27" s="27">
        <v>201.28819112783611</v>
      </c>
    </row>
    <row r="28" spans="1:4" x14ac:dyDescent="0.25">
      <c r="A28" s="1">
        <v>42156</v>
      </c>
      <c r="B28">
        <v>84.292792000000006</v>
      </c>
      <c r="C28" s="6">
        <v>231.85281616666666</v>
      </c>
      <c r="D28" s="27">
        <v>201.28819112783611</v>
      </c>
    </row>
    <row r="29" spans="1:4" x14ac:dyDescent="0.25">
      <c r="A29" s="1">
        <v>42186</v>
      </c>
      <c r="B29">
        <v>209.384355</v>
      </c>
      <c r="C29" s="6">
        <v>231.85281616666666</v>
      </c>
      <c r="D29" s="27">
        <v>201.28819112783611</v>
      </c>
    </row>
    <row r="30" spans="1:4" x14ac:dyDescent="0.25">
      <c r="A30" s="1">
        <v>42217</v>
      </c>
      <c r="B30">
        <v>437.91823299999999</v>
      </c>
      <c r="C30" s="6">
        <v>231.85281616666666</v>
      </c>
      <c r="D30" s="27">
        <v>201.28819112783611</v>
      </c>
    </row>
    <row r="31" spans="1:4" x14ac:dyDescent="0.25">
      <c r="A31" s="1">
        <v>42248</v>
      </c>
      <c r="B31">
        <v>283.13236000000001</v>
      </c>
      <c r="C31" s="6">
        <v>231.85281616666666</v>
      </c>
      <c r="D31" s="27">
        <v>201.28819112783611</v>
      </c>
    </row>
    <row r="32" spans="1:4" x14ac:dyDescent="0.25">
      <c r="A32" s="1">
        <v>42278</v>
      </c>
      <c r="B32">
        <v>313.52913899999999</v>
      </c>
      <c r="C32" s="6">
        <v>231.85281616666666</v>
      </c>
      <c r="D32" s="27">
        <v>201.28819112783611</v>
      </c>
    </row>
    <row r="33" spans="1:4" x14ac:dyDescent="0.25">
      <c r="A33" s="1">
        <v>42309</v>
      </c>
      <c r="B33">
        <v>431.56715500000001</v>
      </c>
      <c r="C33" s="6">
        <v>231.85281616666666</v>
      </c>
      <c r="D33" s="27">
        <v>201.28819112783611</v>
      </c>
    </row>
    <row r="34" spans="1:4" x14ac:dyDescent="0.25">
      <c r="A34" s="1">
        <v>42339</v>
      </c>
      <c r="B34">
        <v>296.88234</v>
      </c>
      <c r="C34" s="6">
        <v>231.85281616666666</v>
      </c>
      <c r="D34" s="27">
        <v>201.28819112783611</v>
      </c>
    </row>
    <row r="35" spans="1:4" x14ac:dyDescent="0.25">
      <c r="A35" s="1">
        <v>42370</v>
      </c>
      <c r="B35">
        <v>183.11633499999999</v>
      </c>
      <c r="C35" s="6">
        <v>231.85281616666666</v>
      </c>
      <c r="D35" s="27">
        <v>201.28819112783611</v>
      </c>
    </row>
    <row r="36" spans="1:4" x14ac:dyDescent="0.25">
      <c r="A36" s="1">
        <v>42401</v>
      </c>
      <c r="B36">
        <v>120.93731</v>
      </c>
      <c r="C36" s="6">
        <v>231.85281616666666</v>
      </c>
      <c r="D36" s="27">
        <v>201.28819112783611</v>
      </c>
    </row>
    <row r="37" spans="1:4" ht="15.75" thickBot="1" x14ac:dyDescent="0.3">
      <c r="A37" s="2">
        <v>42430</v>
      </c>
      <c r="B37">
        <v>197.216365</v>
      </c>
      <c r="C37" s="6">
        <v>231.85281616666666</v>
      </c>
      <c r="D37" s="27">
        <v>201.28819112783611</v>
      </c>
    </row>
    <row r="38" spans="1:4" x14ac:dyDescent="0.25">
      <c r="A38" s="1">
        <v>42461</v>
      </c>
      <c r="B38">
        <v>126.71451685932672</v>
      </c>
      <c r="C38" s="6">
        <v>105.97238343269028</v>
      </c>
      <c r="D38" s="27">
        <v>201.28819112783611</v>
      </c>
    </row>
    <row r="39" spans="1:4" x14ac:dyDescent="0.25">
      <c r="A39" s="1">
        <v>42491</v>
      </c>
      <c r="B39">
        <v>185.69832264580538</v>
      </c>
      <c r="C39" s="6">
        <v>105.97238343269028</v>
      </c>
      <c r="D39" s="27">
        <v>201.28819112783611</v>
      </c>
    </row>
    <row r="40" spans="1:4" x14ac:dyDescent="0.25">
      <c r="A40" s="1">
        <v>42522</v>
      </c>
      <c r="B40">
        <v>138.06180508222658</v>
      </c>
      <c r="C40" s="6">
        <v>105.97238343269028</v>
      </c>
      <c r="D40" s="27">
        <v>201.28819112783611</v>
      </c>
    </row>
    <row r="41" spans="1:4" x14ac:dyDescent="0.25">
      <c r="A41" s="1">
        <v>42552</v>
      </c>
      <c r="B41">
        <v>148.50204166056818</v>
      </c>
      <c r="C41" s="6">
        <v>105.97238343269028</v>
      </c>
      <c r="D41" s="27">
        <v>201.28819112783611</v>
      </c>
    </row>
    <row r="42" spans="1:4" x14ac:dyDescent="0.25">
      <c r="A42" s="1">
        <v>42583</v>
      </c>
      <c r="B42">
        <v>354.84089574057657</v>
      </c>
      <c r="C42" s="6">
        <v>105.97238343269028</v>
      </c>
      <c r="D42" s="27">
        <v>201.28819112783611</v>
      </c>
    </row>
    <row r="43" spans="1:4" x14ac:dyDescent="0.25">
      <c r="A43" s="1">
        <v>42614</v>
      </c>
      <c r="B43">
        <v>214.4768463857875</v>
      </c>
      <c r="C43" s="6">
        <v>105.97238343269028</v>
      </c>
      <c r="D43" s="27">
        <v>201.28819112783611</v>
      </c>
    </row>
    <row r="44" spans="1:4" x14ac:dyDescent="0.25">
      <c r="A44" s="1">
        <v>42644</v>
      </c>
      <c r="B44">
        <v>119.21928501077703</v>
      </c>
      <c r="C44" s="6">
        <v>105.97238343269028</v>
      </c>
      <c r="D44" s="27">
        <v>201.28819112783611</v>
      </c>
    </row>
    <row r="45" spans="1:4" x14ac:dyDescent="0.25">
      <c r="A45" s="1">
        <v>42675</v>
      </c>
      <c r="B45">
        <v>39.185213722222223</v>
      </c>
      <c r="C45" s="6">
        <v>105.97238343269028</v>
      </c>
      <c r="D45" s="27">
        <v>201.28819112783611</v>
      </c>
    </row>
    <row r="46" spans="1:4" x14ac:dyDescent="0.25">
      <c r="A46" s="1">
        <v>42705</v>
      </c>
      <c r="B46">
        <v>-48.896851333333338</v>
      </c>
      <c r="C46" s="6">
        <v>105.97238343269028</v>
      </c>
      <c r="D46" s="27">
        <v>201.28819112783611</v>
      </c>
    </row>
    <row r="47" spans="1:4" x14ac:dyDescent="0.25">
      <c r="A47" s="1">
        <v>42736</v>
      </c>
      <c r="B47">
        <v>-71.07393388204062</v>
      </c>
      <c r="C47" s="6">
        <v>105.97238343269028</v>
      </c>
      <c r="D47" s="27">
        <v>201.28819112783611</v>
      </c>
    </row>
    <row r="48" spans="1:4" x14ac:dyDescent="0.25">
      <c r="A48" s="1">
        <v>42767</v>
      </c>
      <c r="B48">
        <v>-78.316724477410474</v>
      </c>
      <c r="C48" s="6">
        <v>105.97238343269028</v>
      </c>
      <c r="D48" s="27">
        <v>201.28819112783611</v>
      </c>
    </row>
    <row r="49" spans="1:4" ht="15.75" thickBot="1" x14ac:dyDescent="0.3">
      <c r="A49" s="2">
        <v>42795</v>
      </c>
      <c r="B49">
        <v>143.25718377777775</v>
      </c>
      <c r="C49" s="6">
        <v>105.97238343269028</v>
      </c>
      <c r="D49" s="27">
        <v>201.28819112783611</v>
      </c>
    </row>
    <row r="50" spans="1:4" x14ac:dyDescent="0.25">
      <c r="A50" s="1">
        <v>42826</v>
      </c>
      <c r="B50">
        <v>127.89956971528078</v>
      </c>
      <c r="C50" s="6">
        <v>65.22450967632308</v>
      </c>
      <c r="D50" s="27">
        <v>201.28819112783611</v>
      </c>
    </row>
    <row r="51" spans="1:4" x14ac:dyDescent="0.25">
      <c r="A51" s="1">
        <v>42856</v>
      </c>
      <c r="B51">
        <v>78.610427185859649</v>
      </c>
      <c r="C51" s="6">
        <v>65.22450967632308</v>
      </c>
      <c r="D51" s="27">
        <v>201.28819112783611</v>
      </c>
    </row>
    <row r="52" spans="1:4" x14ac:dyDescent="0.25">
      <c r="A52" s="1">
        <v>42887</v>
      </c>
      <c r="B52">
        <v>15.355642690494943</v>
      </c>
      <c r="C52" s="6">
        <v>65.22450967632308</v>
      </c>
      <c r="D52" s="27">
        <v>201.28819112783611</v>
      </c>
    </row>
    <row r="53" spans="1:4" x14ac:dyDescent="0.25">
      <c r="A53" s="1">
        <v>42917</v>
      </c>
      <c r="B53">
        <v>132.28394454419521</v>
      </c>
      <c r="C53" s="6">
        <v>65.22450967632308</v>
      </c>
      <c r="D53" s="27">
        <v>201.28819112783611</v>
      </c>
    </row>
    <row r="54" spans="1:4" x14ac:dyDescent="0.25">
      <c r="A54" s="1">
        <v>42948</v>
      </c>
      <c r="B54">
        <v>105.24046577364204</v>
      </c>
      <c r="C54" s="6">
        <v>65.22450967632308</v>
      </c>
      <c r="D54" s="27">
        <v>201.28819112783611</v>
      </c>
    </row>
    <row r="55" spans="1:4" x14ac:dyDescent="0.25">
      <c r="A55" s="1">
        <v>42979</v>
      </c>
      <c r="B55">
        <v>137.7771210371923</v>
      </c>
      <c r="C55" s="6">
        <v>65.22450967632308</v>
      </c>
      <c r="D55" s="27">
        <v>201.28819112783611</v>
      </c>
    </row>
    <row r="56" spans="1:4" x14ac:dyDescent="0.25">
      <c r="A56" s="1">
        <v>43009</v>
      </c>
      <c r="B56">
        <v>-4.3921538757004814</v>
      </c>
      <c r="C56" s="6">
        <v>65.22450967632308</v>
      </c>
      <c r="D56" s="27">
        <v>201.28819112783611</v>
      </c>
    </row>
    <row r="57" spans="1:4" x14ac:dyDescent="0.25">
      <c r="A57" s="1">
        <v>43040</v>
      </c>
      <c r="B57">
        <v>-16.219941053855486</v>
      </c>
      <c r="C57" s="6">
        <v>65.22450967632308</v>
      </c>
      <c r="D57" s="27">
        <v>201.28819112783611</v>
      </c>
    </row>
    <row r="58" spans="1:4" x14ac:dyDescent="0.25">
      <c r="A58" s="1">
        <v>43070</v>
      </c>
      <c r="B58">
        <v>24.170775834739917</v>
      </c>
      <c r="C58" s="6">
        <v>65.22450967632308</v>
      </c>
      <c r="D58" s="27">
        <v>201.28819112783611</v>
      </c>
    </row>
    <row r="59" spans="1:4" x14ac:dyDescent="0.25">
      <c r="A59" s="1">
        <v>43101</v>
      </c>
      <c r="B59">
        <v>-32.815047257847404</v>
      </c>
      <c r="C59" s="6">
        <v>65.22450967632308</v>
      </c>
      <c r="D59" s="27">
        <v>201.28819112783611</v>
      </c>
    </row>
    <row r="60" spans="1:4" x14ac:dyDescent="0.25">
      <c r="A60" s="1">
        <v>43132</v>
      </c>
      <c r="B60">
        <v>75.373883055780695</v>
      </c>
      <c r="C60" s="6">
        <v>65.22450967632308</v>
      </c>
      <c r="D60" s="27">
        <v>201.28819112783611</v>
      </c>
    </row>
    <row r="61" spans="1:4" ht="15.75" thickBot="1" x14ac:dyDescent="0.3">
      <c r="A61" s="2">
        <v>43160</v>
      </c>
      <c r="B61">
        <v>139.40942846609485</v>
      </c>
      <c r="C61" s="6">
        <v>65.22450967632308</v>
      </c>
      <c r="D61" s="27">
        <v>201.28819112783611</v>
      </c>
    </row>
    <row r="62" spans="1:4" x14ac:dyDescent="0.25">
      <c r="A62" s="1">
        <v>43191</v>
      </c>
      <c r="B62">
        <v>157.42331196858575</v>
      </c>
      <c r="C62" s="6">
        <v>127.36508469930487</v>
      </c>
      <c r="D62" s="27">
        <v>201.28819112783611</v>
      </c>
    </row>
    <row r="63" spans="1:4" x14ac:dyDescent="0.25">
      <c r="A63" s="1">
        <v>43221</v>
      </c>
      <c r="B63">
        <v>16.130573339395923</v>
      </c>
      <c r="C63" s="6">
        <v>127.36508469930487</v>
      </c>
      <c r="D63" s="27">
        <v>201.28819112783611</v>
      </c>
    </row>
    <row r="64" spans="1:4" x14ac:dyDescent="0.25">
      <c r="A64" s="1">
        <v>43252</v>
      </c>
      <c r="B64">
        <v>-62.703462186592922</v>
      </c>
      <c r="C64" s="6">
        <v>127.36508469930487</v>
      </c>
      <c r="D64" s="27">
        <v>201.28819112783611</v>
      </c>
    </row>
    <row r="65" spans="1:4" x14ac:dyDescent="0.25">
      <c r="A65" s="1">
        <v>43282</v>
      </c>
      <c r="B65">
        <v>77.816599006641894</v>
      </c>
      <c r="C65" s="6">
        <v>127.36508469930487</v>
      </c>
      <c r="D65" s="27">
        <v>201.28819112783611</v>
      </c>
    </row>
    <row r="66" spans="1:4" x14ac:dyDescent="0.25">
      <c r="A66" s="1">
        <v>43313</v>
      </c>
      <c r="B66">
        <v>58.125353124359094</v>
      </c>
      <c r="C66" s="6">
        <v>127.36508469930487</v>
      </c>
      <c r="D66" s="27">
        <v>201.28819112783611</v>
      </c>
    </row>
    <row r="67" spans="1:4" x14ac:dyDescent="0.25">
      <c r="A67" s="1">
        <v>43344</v>
      </c>
      <c r="B67">
        <v>7.5119060022423119</v>
      </c>
      <c r="C67" s="6">
        <v>127.36508469930487</v>
      </c>
      <c r="D67" s="27">
        <v>201.28819112783611</v>
      </c>
    </row>
    <row r="68" spans="1:4" x14ac:dyDescent="0.25">
      <c r="A68" s="1">
        <v>43374</v>
      </c>
      <c r="B68">
        <v>225.98000678219802</v>
      </c>
      <c r="C68" s="6">
        <v>127.36508469930487</v>
      </c>
      <c r="D68" s="27">
        <v>201.28819112783611</v>
      </c>
    </row>
    <row r="69" spans="1:4" x14ac:dyDescent="0.25">
      <c r="A69" s="1">
        <v>43405</v>
      </c>
      <c r="B69">
        <v>209.33954921931303</v>
      </c>
      <c r="C69" s="6">
        <v>127.36508469930487</v>
      </c>
      <c r="D69" s="27">
        <v>201.28819112783611</v>
      </c>
    </row>
    <row r="70" spans="1:4" x14ac:dyDescent="0.25">
      <c r="A70" s="1">
        <v>43435</v>
      </c>
      <c r="B70">
        <v>122.01192263899731</v>
      </c>
      <c r="C70" s="6">
        <v>127.36508469930487</v>
      </c>
      <c r="D70" s="27">
        <v>201.28819112783611</v>
      </c>
    </row>
    <row r="71" spans="1:4" x14ac:dyDescent="0.25">
      <c r="A71" s="1">
        <v>43466</v>
      </c>
      <c r="B71">
        <v>302.55248524560892</v>
      </c>
      <c r="C71" s="6">
        <v>127.36508469930487</v>
      </c>
      <c r="D71" s="27">
        <v>201.28819112783611</v>
      </c>
    </row>
    <row r="72" spans="1:4" x14ac:dyDescent="0.25">
      <c r="A72" s="1">
        <v>43497</v>
      </c>
      <c r="B72">
        <v>208.21588915909717</v>
      </c>
      <c r="C72" s="6">
        <v>127.36508469930487</v>
      </c>
      <c r="D72" s="27">
        <v>201.28819112783611</v>
      </c>
    </row>
    <row r="73" spans="1:4" ht="15.75" thickBot="1" x14ac:dyDescent="0.3">
      <c r="A73" s="2">
        <v>43525</v>
      </c>
      <c r="B73">
        <v>205.97688209181192</v>
      </c>
      <c r="C73" s="6">
        <v>127.36508469930487</v>
      </c>
      <c r="D73" s="27">
        <v>201.28819112783611</v>
      </c>
    </row>
    <row r="74" spans="1:4" x14ac:dyDescent="0.25">
      <c r="A74" s="1">
        <v>43556</v>
      </c>
      <c r="B74">
        <v>169.02777599999999</v>
      </c>
      <c r="C74" s="6">
        <v>278.51412825000006</v>
      </c>
      <c r="D74" s="27">
        <v>201.28819112783611</v>
      </c>
    </row>
    <row r="75" spans="1:4" x14ac:dyDescent="0.25">
      <c r="A75" s="1">
        <v>43586</v>
      </c>
      <c r="B75">
        <v>225.552235</v>
      </c>
      <c r="C75" s="6">
        <v>278.51412825000006</v>
      </c>
      <c r="D75" s="27">
        <v>201.28819112783611</v>
      </c>
    </row>
    <row r="76" spans="1:4" x14ac:dyDescent="0.25">
      <c r="A76" s="1">
        <v>43617</v>
      </c>
      <c r="B76">
        <v>220.89050399999999</v>
      </c>
      <c r="C76" s="6">
        <v>278.51412825000006</v>
      </c>
      <c r="D76" s="27">
        <v>201.28819112783611</v>
      </c>
    </row>
    <row r="77" spans="1:4" x14ac:dyDescent="0.25">
      <c r="A77" s="1">
        <v>43647</v>
      </c>
      <c r="B77">
        <v>226.00830400000001</v>
      </c>
      <c r="C77" s="6">
        <v>278.51412825000006</v>
      </c>
      <c r="D77" s="27">
        <v>201.28819112783611</v>
      </c>
    </row>
    <row r="78" spans="1:4" x14ac:dyDescent="0.25">
      <c r="A78" s="1">
        <v>43678</v>
      </c>
      <c r="B78">
        <v>141.745394</v>
      </c>
      <c r="C78" s="6">
        <v>278.51412825000006</v>
      </c>
      <c r="D78" s="27">
        <v>201.28819112783611</v>
      </c>
    </row>
    <row r="79" spans="1:4" x14ac:dyDescent="0.25">
      <c r="A79" s="1">
        <v>43709</v>
      </c>
      <c r="B79">
        <v>-12.052978</v>
      </c>
      <c r="C79" s="6">
        <v>278.51412825000006</v>
      </c>
      <c r="D79" s="27">
        <v>201.28819112783611</v>
      </c>
    </row>
    <row r="80" spans="1:4" x14ac:dyDescent="0.25">
      <c r="A80" s="1">
        <v>43739</v>
      </c>
      <c r="B80">
        <v>224.650397</v>
      </c>
      <c r="C80" s="6">
        <v>278.51412825000006</v>
      </c>
      <c r="D80" s="27">
        <v>201.28819112783611</v>
      </c>
    </row>
    <row r="81" spans="1:4" x14ac:dyDescent="0.25">
      <c r="A81" s="1">
        <v>43770</v>
      </c>
      <c r="B81">
        <v>521.62387000000001</v>
      </c>
      <c r="C81" s="6">
        <v>278.51412825000006</v>
      </c>
      <c r="D81" s="27">
        <v>201.28819112783611</v>
      </c>
    </row>
    <row r="82" spans="1:4" x14ac:dyDescent="0.25">
      <c r="A82" s="1">
        <v>43800</v>
      </c>
      <c r="B82">
        <v>489.37640699999997</v>
      </c>
      <c r="C82" s="6">
        <v>278.51412825000006</v>
      </c>
      <c r="D82" s="27">
        <v>201.28819112783611</v>
      </c>
    </row>
    <row r="83" spans="1:4" x14ac:dyDescent="0.25">
      <c r="A83" s="1">
        <v>43831</v>
      </c>
      <c r="B83">
        <v>378.37873000000002</v>
      </c>
      <c r="C83" s="6">
        <v>278.51412825000006</v>
      </c>
      <c r="D83" s="27">
        <v>201.28819112783611</v>
      </c>
    </row>
    <row r="84" spans="1:4" x14ac:dyDescent="0.25">
      <c r="A84" s="1">
        <v>43862</v>
      </c>
      <c r="B84">
        <v>412.51221199999998</v>
      </c>
      <c r="C84" s="6">
        <v>278.51412825000006</v>
      </c>
      <c r="D84" s="27">
        <v>201.28819112783611</v>
      </c>
    </row>
    <row r="85" spans="1:4" ht="15.75" thickBot="1" x14ac:dyDescent="0.3">
      <c r="A85" s="2">
        <v>43891</v>
      </c>
      <c r="B85">
        <v>344.45668799999999</v>
      </c>
      <c r="C85" s="6">
        <v>278.51412825000006</v>
      </c>
      <c r="D85" s="27">
        <v>201.28819112783611</v>
      </c>
    </row>
    <row r="86" spans="1:4" x14ac:dyDescent="0.25">
      <c r="A86" s="1">
        <v>43922</v>
      </c>
      <c r="B86">
        <v>166.45192499999999</v>
      </c>
      <c r="C86" s="6">
        <v>247.63402666666664</v>
      </c>
      <c r="D86" s="27">
        <v>201.28819112783611</v>
      </c>
    </row>
    <row r="87" spans="1:4" x14ac:dyDescent="0.25">
      <c r="A87" s="1">
        <v>43952</v>
      </c>
      <c r="B87">
        <v>229.98093399999999</v>
      </c>
      <c r="C87" s="6">
        <v>247.63402666666664</v>
      </c>
      <c r="D87" s="27">
        <v>201.28819112783611</v>
      </c>
    </row>
    <row r="88" spans="1:4" x14ac:dyDescent="0.25">
      <c r="A88" s="1">
        <v>43983</v>
      </c>
      <c r="B88">
        <v>166.56733299999999</v>
      </c>
      <c r="C88" s="6">
        <v>247.63402666666664</v>
      </c>
      <c r="D88" s="27">
        <v>201.28819112783611</v>
      </c>
    </row>
    <row r="89" spans="1:4" x14ac:dyDescent="0.25">
      <c r="A89" s="1">
        <v>44013</v>
      </c>
      <c r="B89">
        <v>166.86045100000001</v>
      </c>
      <c r="C89" s="6">
        <v>247.63402666666664</v>
      </c>
      <c r="D89" s="27">
        <v>201.28819112783611</v>
      </c>
    </row>
    <row r="90" spans="1:4" x14ac:dyDescent="0.25">
      <c r="A90" s="1">
        <v>44044</v>
      </c>
      <c r="B90">
        <v>283.94553500000001</v>
      </c>
      <c r="C90" s="6">
        <v>247.63402666666664</v>
      </c>
      <c r="D90" s="27">
        <v>201.28819112783611</v>
      </c>
    </row>
    <row r="91" spans="1:4" x14ac:dyDescent="0.25">
      <c r="A91" s="1">
        <v>44075</v>
      </c>
      <c r="B91">
        <v>177.094326</v>
      </c>
      <c r="C91" s="6">
        <v>247.63402666666664</v>
      </c>
      <c r="D91" s="27">
        <v>201.28819112783611</v>
      </c>
    </row>
    <row r="92" spans="1:4" x14ac:dyDescent="0.25">
      <c r="A92" s="1">
        <v>44105</v>
      </c>
      <c r="B92">
        <v>231.496419</v>
      </c>
      <c r="C92" s="6">
        <v>247.63402666666664</v>
      </c>
      <c r="D92" s="27">
        <v>201.28819112783611</v>
      </c>
    </row>
    <row r="93" spans="1:4" x14ac:dyDescent="0.25">
      <c r="A93" s="1">
        <v>44136</v>
      </c>
      <c r="B93">
        <v>364.96758999999997</v>
      </c>
      <c r="C93" s="6">
        <v>247.63402666666664</v>
      </c>
      <c r="D93" s="27">
        <v>201.28819112783611</v>
      </c>
    </row>
    <row r="94" spans="1:4" x14ac:dyDescent="0.25">
      <c r="A94" s="1">
        <v>44166</v>
      </c>
      <c r="B94">
        <v>362.65113300000002</v>
      </c>
      <c r="C94" s="6">
        <v>247.63402666666664</v>
      </c>
      <c r="D94" s="27">
        <v>201.28819112783611</v>
      </c>
    </row>
    <row r="95" spans="1:4" x14ac:dyDescent="0.25">
      <c r="A95" s="1">
        <v>44197</v>
      </c>
      <c r="B95">
        <v>313.86456600000002</v>
      </c>
      <c r="C95" s="6">
        <v>247.63402666666664</v>
      </c>
      <c r="D95" s="27">
        <v>201.28819112783611</v>
      </c>
    </row>
    <row r="96" spans="1:4" x14ac:dyDescent="0.25">
      <c r="A96" s="1">
        <v>44228</v>
      </c>
      <c r="B96">
        <v>272.16447199999999</v>
      </c>
      <c r="C96" s="6">
        <v>247.63402666666664</v>
      </c>
      <c r="D96" s="27">
        <v>201.28819112783611</v>
      </c>
    </row>
    <row r="97" spans="1:7" ht="15.75" thickBot="1" x14ac:dyDescent="0.3">
      <c r="A97" s="2">
        <v>44256</v>
      </c>
      <c r="B97">
        <v>235.563636</v>
      </c>
      <c r="C97" s="6">
        <v>247.63402666666664</v>
      </c>
      <c r="D97" s="27">
        <v>201.28819112783611</v>
      </c>
    </row>
    <row r="98" spans="1:7" x14ac:dyDescent="0.25">
      <c r="A98" s="1">
        <v>44287</v>
      </c>
      <c r="B98">
        <v>272.71752700000002</v>
      </c>
      <c r="C98" s="6">
        <v>170.92722991666668</v>
      </c>
      <c r="D98" s="27">
        <v>201.28819112783611</v>
      </c>
    </row>
    <row r="99" spans="1:7" x14ac:dyDescent="0.25">
      <c r="A99" s="1">
        <v>44317</v>
      </c>
      <c r="B99">
        <v>141.010401</v>
      </c>
      <c r="C99" s="6">
        <v>170.92722991666668</v>
      </c>
      <c r="D99" s="27">
        <v>201.28819112783611</v>
      </c>
    </row>
    <row r="100" spans="1:7" x14ac:dyDescent="0.25">
      <c r="A100" s="1">
        <v>44348</v>
      </c>
      <c r="B100">
        <v>49.165171000000001</v>
      </c>
      <c r="C100" s="6">
        <v>170.92722991666668</v>
      </c>
      <c r="D100" s="27">
        <v>201.28819112783611</v>
      </c>
    </row>
    <row r="101" spans="1:7" x14ac:dyDescent="0.25">
      <c r="A101" s="1">
        <v>44378</v>
      </c>
      <c r="B101">
        <v>93.786198999999996</v>
      </c>
      <c r="C101" s="6">
        <v>170.92722991666668</v>
      </c>
      <c r="D101" s="27">
        <v>201.28819112783611</v>
      </c>
    </row>
    <row r="102" spans="1:7" x14ac:dyDescent="0.25">
      <c r="A102" s="1">
        <v>44409</v>
      </c>
      <c r="B102">
        <v>34.302715999999997</v>
      </c>
      <c r="C102" s="6">
        <v>170.92722991666668</v>
      </c>
      <c r="D102" s="27">
        <v>201.28819112783611</v>
      </c>
    </row>
    <row r="103" spans="1:7" x14ac:dyDescent="0.25">
      <c r="A103" s="1">
        <v>44440</v>
      </c>
      <c r="B103">
        <v>83.137615999999994</v>
      </c>
      <c r="C103" s="6">
        <v>170.92722991666668</v>
      </c>
      <c r="D103" s="27">
        <v>201.28819112783611</v>
      </c>
    </row>
    <row r="104" spans="1:7" x14ac:dyDescent="0.25">
      <c r="A104" s="1">
        <v>44470</v>
      </c>
      <c r="B104">
        <v>168.30948000000001</v>
      </c>
      <c r="C104" s="6">
        <v>170.92722991666668</v>
      </c>
      <c r="D104" s="27">
        <v>201.28819112783611</v>
      </c>
    </row>
    <row r="105" spans="1:7" x14ac:dyDescent="0.25">
      <c r="A105" s="1">
        <v>44501</v>
      </c>
      <c r="B105">
        <v>134.10861</v>
      </c>
      <c r="C105" s="6">
        <v>170.92722991666668</v>
      </c>
      <c r="D105" s="27">
        <v>201.28819112783611</v>
      </c>
    </row>
    <row r="106" spans="1:7" x14ac:dyDescent="0.25">
      <c r="A106" s="1">
        <v>44531</v>
      </c>
      <c r="B106">
        <v>215.662645</v>
      </c>
      <c r="C106" s="6">
        <v>170.92722991666668</v>
      </c>
      <c r="D106" s="27">
        <v>201.28819112783611</v>
      </c>
    </row>
    <row r="107" spans="1:7" x14ac:dyDescent="0.25">
      <c r="A107" s="1">
        <v>44562</v>
      </c>
      <c r="B107">
        <v>318.11789399999998</v>
      </c>
      <c r="C107" s="6">
        <v>170.92722991666668</v>
      </c>
      <c r="D107" s="27">
        <v>201.28819112783611</v>
      </c>
      <c r="F107" s="6"/>
      <c r="G107" s="6"/>
    </row>
    <row r="108" spans="1:7" x14ac:dyDescent="0.25">
      <c r="A108" s="1">
        <v>44593</v>
      </c>
      <c r="B108">
        <v>191.731841</v>
      </c>
      <c r="C108" s="6">
        <v>170.92722991666668</v>
      </c>
      <c r="D108" s="27">
        <v>201.28819112783611</v>
      </c>
      <c r="F108" s="6"/>
      <c r="G108" s="6"/>
    </row>
    <row r="109" spans="1:7" ht="15.75" thickBot="1" x14ac:dyDescent="0.3">
      <c r="A109" s="2">
        <v>44621</v>
      </c>
      <c r="B109">
        <v>349.07665900000001</v>
      </c>
      <c r="C109" s="6">
        <v>170.92722991666668</v>
      </c>
      <c r="D109" s="27">
        <v>201.28819112783611</v>
      </c>
      <c r="F109" s="6"/>
      <c r="G109" s="6"/>
    </row>
    <row r="110" spans="1:7" x14ac:dyDescent="0.25">
      <c r="A110" s="1">
        <v>44652</v>
      </c>
      <c r="B110">
        <v>430.62079481078894</v>
      </c>
      <c r="C110" s="27">
        <v>387.95228330337619</v>
      </c>
      <c r="D110" s="27">
        <v>201.28819112783611</v>
      </c>
      <c r="F110" s="6"/>
      <c r="G110" s="6"/>
    </row>
    <row r="111" spans="1:7" x14ac:dyDescent="0.25">
      <c r="A111" s="1">
        <v>44682</v>
      </c>
      <c r="B111">
        <v>612.3007607023676</v>
      </c>
      <c r="C111" s="27">
        <v>387.95228330337619</v>
      </c>
      <c r="D111" s="27">
        <v>201.28819112783611</v>
      </c>
      <c r="F111" s="6"/>
      <c r="G111" s="6"/>
    </row>
    <row r="112" spans="1:7" x14ac:dyDescent="0.25">
      <c r="A112" s="1">
        <v>44713</v>
      </c>
      <c r="B112">
        <v>550.62512737925965</v>
      </c>
      <c r="C112" s="27">
        <v>387.95228330337619</v>
      </c>
      <c r="D112" s="27">
        <v>201.28819112783611</v>
      </c>
      <c r="F112" s="6"/>
      <c r="G112" s="6"/>
    </row>
    <row r="113" spans="1:7" x14ac:dyDescent="0.25">
      <c r="A113" s="1">
        <v>44743</v>
      </c>
      <c r="B113">
        <v>404.31208407226421</v>
      </c>
      <c r="C113" s="27">
        <v>387.95228330337619</v>
      </c>
      <c r="D113" s="27">
        <v>201.28819112783611</v>
      </c>
      <c r="F113" s="6"/>
      <c r="G113" s="6"/>
    </row>
    <row r="114" spans="1:7" x14ac:dyDescent="0.25">
      <c r="A114" s="1">
        <v>44774</v>
      </c>
      <c r="B114">
        <v>393.15749856424367</v>
      </c>
      <c r="C114" s="27">
        <v>387.95228330337619</v>
      </c>
      <c r="D114" s="27">
        <v>201.28819112783611</v>
      </c>
      <c r="F114" s="6"/>
      <c r="G114" s="6"/>
    </row>
    <row r="115" spans="1:7" x14ac:dyDescent="0.25">
      <c r="A115" s="1">
        <v>44805</v>
      </c>
      <c r="B115">
        <v>220.29282770969874</v>
      </c>
      <c r="C115" s="27">
        <v>387.95228330337619</v>
      </c>
      <c r="D115" s="27">
        <v>201.28819112783611</v>
      </c>
      <c r="F115" s="6"/>
      <c r="G115" s="6"/>
    </row>
    <row r="116" spans="1:7" x14ac:dyDescent="0.25">
      <c r="A116" s="1">
        <v>44835</v>
      </c>
      <c r="B116">
        <v>409.78164757080089</v>
      </c>
      <c r="C116" s="27">
        <v>387.95228330337619</v>
      </c>
      <c r="D116" s="27">
        <v>201.28819112783611</v>
      </c>
      <c r="F116" s="6"/>
      <c r="G116" s="6"/>
    </row>
    <row r="117" spans="1:7" x14ac:dyDescent="0.25">
      <c r="A117" s="1">
        <v>44866</v>
      </c>
      <c r="B117">
        <v>418.00594464142699</v>
      </c>
      <c r="C117" s="27">
        <v>387.95228330337619</v>
      </c>
      <c r="D117" s="27">
        <v>201.28819112783611</v>
      </c>
      <c r="F117" s="6"/>
      <c r="G117" s="6"/>
    </row>
    <row r="118" spans="1:7" x14ac:dyDescent="0.25">
      <c r="A118" s="1">
        <v>44896</v>
      </c>
      <c r="B118">
        <v>378.17596410094785</v>
      </c>
      <c r="C118" s="27">
        <v>387.95228330337619</v>
      </c>
      <c r="D118" s="27">
        <v>201.28819112783611</v>
      </c>
      <c r="F118" s="6"/>
      <c r="G118" s="6"/>
    </row>
    <row r="119" spans="1:7" x14ac:dyDescent="0.25">
      <c r="A119" s="1">
        <v>44927</v>
      </c>
      <c r="B119">
        <v>350.24085824241519</v>
      </c>
      <c r="C119" s="27">
        <v>387.95228330337619</v>
      </c>
      <c r="D119" s="27">
        <v>201.28819112783611</v>
      </c>
      <c r="F119" s="6"/>
      <c r="G119" s="6"/>
    </row>
    <row r="120" spans="1:7" x14ac:dyDescent="0.25">
      <c r="A120" s="1">
        <v>44958</v>
      </c>
      <c r="B120">
        <v>295.470528</v>
      </c>
      <c r="C120" s="27">
        <v>387.95228330337619</v>
      </c>
      <c r="D120" s="27">
        <v>201.28819112783611</v>
      </c>
      <c r="F120" s="6"/>
      <c r="G120" s="6"/>
    </row>
    <row r="121" spans="1:7" x14ac:dyDescent="0.25">
      <c r="A121" s="1">
        <v>44986</v>
      </c>
      <c r="B121" s="28">
        <v>192.443363846301</v>
      </c>
      <c r="C121" s="27">
        <v>387.95228330337619</v>
      </c>
      <c r="D121" s="27">
        <v>201.28819112783611</v>
      </c>
      <c r="F121" s="6"/>
      <c r="G121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92C96-0EC4-4979-AA6E-42CCDB1C6A2E}">
  <sheetPr>
    <tabColor rgb="FF00B050"/>
  </sheetPr>
  <dimension ref="A1:C13"/>
  <sheetViews>
    <sheetView workbookViewId="0">
      <selection activeCell="B13" sqref="B13"/>
    </sheetView>
  </sheetViews>
  <sheetFormatPr defaultRowHeight="15" x14ac:dyDescent="0.25"/>
  <cols>
    <col min="2" max="2" width="11" bestFit="1" customWidth="1"/>
  </cols>
  <sheetData>
    <row r="1" spans="1:3" x14ac:dyDescent="0.25">
      <c r="A1" t="s">
        <v>19</v>
      </c>
      <c r="B1" t="s">
        <v>16</v>
      </c>
    </row>
    <row r="2" spans="1:3" x14ac:dyDescent="0.25">
      <c r="A2" s="3">
        <v>44470</v>
      </c>
      <c r="B2" s="6">
        <v>168.30948000000001</v>
      </c>
    </row>
    <row r="3" spans="1:3" x14ac:dyDescent="0.25">
      <c r="A3" s="3">
        <v>44501</v>
      </c>
      <c r="B3" s="6">
        <v>134.10861</v>
      </c>
    </row>
    <row r="4" spans="1:3" x14ac:dyDescent="0.25">
      <c r="A4" s="3">
        <v>44531</v>
      </c>
      <c r="B4" s="6">
        <v>215.662645</v>
      </c>
    </row>
    <row r="5" spans="1:3" x14ac:dyDescent="0.25">
      <c r="A5" s="3">
        <v>44562</v>
      </c>
      <c r="B5" s="6">
        <v>318.11789399999998</v>
      </c>
    </row>
    <row r="6" spans="1:3" x14ac:dyDescent="0.25">
      <c r="A6" s="3">
        <v>44593</v>
      </c>
      <c r="B6" s="6">
        <v>191.731841</v>
      </c>
    </row>
    <row r="7" spans="1:3" x14ac:dyDescent="0.25">
      <c r="A7" s="3">
        <v>44621</v>
      </c>
      <c r="B7" s="6">
        <v>349.07665900000001</v>
      </c>
    </row>
    <row r="8" spans="1:3" x14ac:dyDescent="0.25">
      <c r="A8" s="3">
        <v>44835</v>
      </c>
      <c r="B8" s="6">
        <v>409.78164757080089</v>
      </c>
      <c r="C8" s="6"/>
    </row>
    <row r="9" spans="1:3" x14ac:dyDescent="0.25">
      <c r="A9" s="3">
        <v>44866</v>
      </c>
      <c r="B9" s="6">
        <v>418.00594464142699</v>
      </c>
      <c r="C9" s="6"/>
    </row>
    <row r="10" spans="1:3" x14ac:dyDescent="0.25">
      <c r="A10" s="3">
        <v>44896</v>
      </c>
      <c r="B10" s="6">
        <v>378.17596410094785</v>
      </c>
      <c r="C10" s="6"/>
    </row>
    <row r="11" spans="1:3" x14ac:dyDescent="0.25">
      <c r="A11" s="3">
        <v>44927</v>
      </c>
      <c r="B11" s="6">
        <v>350.24085824241519</v>
      </c>
      <c r="C11" s="6"/>
    </row>
    <row r="12" spans="1:3" x14ac:dyDescent="0.25">
      <c r="A12" s="3">
        <v>44958</v>
      </c>
      <c r="B12" s="6">
        <v>295.470528</v>
      </c>
      <c r="C12" s="6"/>
    </row>
    <row r="13" spans="1:3" x14ac:dyDescent="0.25">
      <c r="A13" s="3">
        <v>44986</v>
      </c>
      <c r="B13" s="27">
        <v>192.443363846301</v>
      </c>
      <c r="C13" s="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F49A-0AE5-4D25-BEAA-780F29CE2627}">
  <sheetPr>
    <tabColor rgb="FF00B050"/>
  </sheetPr>
  <dimension ref="A1:C183"/>
  <sheetViews>
    <sheetView topLeftCell="A172" workbookViewId="0">
      <selection activeCell="G178" sqref="G178"/>
    </sheetView>
  </sheetViews>
  <sheetFormatPr defaultRowHeight="15" x14ac:dyDescent="0.25"/>
  <cols>
    <col min="1" max="1" width="10.7109375" bestFit="1" customWidth="1"/>
    <col min="2" max="2" width="11" style="9" bestFit="1" customWidth="1"/>
    <col min="3" max="3" width="27.7109375" bestFit="1" customWidth="1"/>
  </cols>
  <sheetData>
    <row r="1" spans="1:3" x14ac:dyDescent="0.25">
      <c r="A1" t="s">
        <v>22</v>
      </c>
      <c r="B1" s="9" t="s">
        <v>16</v>
      </c>
      <c r="C1" t="s">
        <v>23</v>
      </c>
    </row>
    <row r="2" spans="1:3" x14ac:dyDescent="0.25">
      <c r="A2" s="4">
        <v>44835</v>
      </c>
      <c r="B2" s="9">
        <v>24.607025505963531</v>
      </c>
      <c r="C2" s="6">
        <v>7.6228914660974585</v>
      </c>
    </row>
    <row r="3" spans="1:3" x14ac:dyDescent="0.25">
      <c r="A3" s="4">
        <v>44836</v>
      </c>
      <c r="B3" s="9">
        <v>7.7741764300113712</v>
      </c>
      <c r="C3" s="6">
        <v>7.0046364117117532</v>
      </c>
    </row>
    <row r="4" spans="1:3" x14ac:dyDescent="0.25">
      <c r="A4" s="4">
        <v>44837</v>
      </c>
      <c r="B4" s="9">
        <v>20.99449256144597</v>
      </c>
      <c r="C4" s="6">
        <v>7.5381043547708684</v>
      </c>
    </row>
    <row r="5" spans="1:3" x14ac:dyDescent="0.25">
      <c r="A5" s="4">
        <v>44838</v>
      </c>
      <c r="B5" s="9">
        <v>34.142421153197908</v>
      </c>
      <c r="C5" s="6">
        <v>7.9106687853971787</v>
      </c>
    </row>
    <row r="6" spans="1:3" x14ac:dyDescent="0.25">
      <c r="A6" s="4">
        <v>44839</v>
      </c>
      <c r="B6" s="9">
        <v>-30.258098534291719</v>
      </c>
      <c r="C6" s="6">
        <v>6.3325327756025569</v>
      </c>
    </row>
    <row r="7" spans="1:3" x14ac:dyDescent="0.25">
      <c r="A7" s="4">
        <v>44840</v>
      </c>
      <c r="B7" s="9">
        <v>16.555859222786871</v>
      </c>
      <c r="C7" s="6">
        <v>6.5607848105568172</v>
      </c>
    </row>
    <row r="8" spans="1:3" x14ac:dyDescent="0.25">
      <c r="A8" s="4">
        <v>44841</v>
      </c>
      <c r="B8" s="9">
        <v>11.48766219352569</v>
      </c>
      <c r="C8" s="6">
        <v>7.2886303431826773</v>
      </c>
    </row>
    <row r="9" spans="1:3" x14ac:dyDescent="0.25">
      <c r="A9" s="4">
        <v>44842</v>
      </c>
      <c r="B9" s="9">
        <v>23.387985872026242</v>
      </c>
      <c r="C9" s="6">
        <v>7.5853114734847642</v>
      </c>
    </row>
    <row r="10" spans="1:3" x14ac:dyDescent="0.25">
      <c r="A10" s="4">
        <v>44843</v>
      </c>
      <c r="B10" s="9">
        <v>15.401161362039204</v>
      </c>
      <c r="C10" s="6">
        <v>8.980303714298044</v>
      </c>
    </row>
    <row r="11" spans="1:3" x14ac:dyDescent="0.25">
      <c r="A11" s="4">
        <v>44844</v>
      </c>
      <c r="B11" s="9">
        <v>8.2733344254044106</v>
      </c>
      <c r="C11" s="6">
        <v>9.1542581938748597</v>
      </c>
    </row>
    <row r="12" spans="1:3" x14ac:dyDescent="0.25">
      <c r="A12" s="4">
        <v>44845</v>
      </c>
      <c r="B12" s="9">
        <v>-3.7114140012699481</v>
      </c>
      <c r="C12" s="6">
        <v>8.2826793560445893</v>
      </c>
    </row>
    <row r="13" spans="1:3" x14ac:dyDescent="0.25">
      <c r="A13" s="4">
        <v>44846</v>
      </c>
      <c r="B13" s="9">
        <v>4.4525270902899345</v>
      </c>
      <c r="C13" s="6">
        <v>8.4795551348778595</v>
      </c>
    </row>
    <row r="14" spans="1:3" x14ac:dyDescent="0.25">
      <c r="A14" s="4">
        <v>44847</v>
      </c>
      <c r="B14" s="9">
        <v>37.49551821810828</v>
      </c>
      <c r="C14" s="6">
        <v>9.3607787361965524</v>
      </c>
    </row>
    <row r="15" spans="1:3" x14ac:dyDescent="0.25">
      <c r="A15" s="4">
        <v>44848</v>
      </c>
      <c r="B15" s="9">
        <v>9.4726445750241925</v>
      </c>
      <c r="C15" s="6">
        <v>8.9553958708532537</v>
      </c>
    </row>
    <row r="16" spans="1:3" x14ac:dyDescent="0.25">
      <c r="A16" s="4">
        <v>44849</v>
      </c>
      <c r="B16" s="9">
        <v>2.4365794728008643</v>
      </c>
      <c r="C16" s="6">
        <v>8.2063913913122537</v>
      </c>
    </row>
    <row r="17" spans="1:3" x14ac:dyDescent="0.25">
      <c r="A17" s="4">
        <v>44850</v>
      </c>
      <c r="B17" s="9">
        <v>37.658424643921748</v>
      </c>
      <c r="C17" s="6">
        <v>9.9253217992842035</v>
      </c>
    </row>
    <row r="18" spans="1:3" x14ac:dyDescent="0.25">
      <c r="A18" s="4">
        <v>44851</v>
      </c>
      <c r="B18" s="9">
        <v>15.782720802447342</v>
      </c>
      <c r="C18" s="6">
        <v>9.9735469534491106</v>
      </c>
    </row>
    <row r="19" spans="1:3" x14ac:dyDescent="0.25">
      <c r="A19" s="4">
        <v>44852</v>
      </c>
      <c r="B19" s="9">
        <v>20.640811227006392</v>
      </c>
      <c r="C19" s="6">
        <v>10.652739413192284</v>
      </c>
    </row>
    <row r="20" spans="1:3" x14ac:dyDescent="0.25">
      <c r="A20" s="4">
        <v>44853</v>
      </c>
      <c r="B20" s="9">
        <v>-4.2792573427228557</v>
      </c>
      <c r="C20" s="6">
        <v>9.8541260382877383</v>
      </c>
    </row>
    <row r="21" spans="1:3" x14ac:dyDescent="0.25">
      <c r="A21" s="4">
        <v>44854</v>
      </c>
      <c r="B21" s="9">
        <v>4.3214647162357558</v>
      </c>
      <c r="C21" s="6">
        <v>9.525601938656898</v>
      </c>
    </row>
    <row r="22" spans="1:3" x14ac:dyDescent="0.25">
      <c r="A22" s="4">
        <v>44855</v>
      </c>
      <c r="B22" s="9">
        <v>39.326576789410218</v>
      </c>
      <c r="C22" s="6">
        <v>10.692650078196925</v>
      </c>
    </row>
    <row r="23" spans="1:3" x14ac:dyDescent="0.25">
      <c r="A23" s="4">
        <v>44856</v>
      </c>
      <c r="B23" s="9">
        <v>9.332713058897653</v>
      </c>
      <c r="C23" s="6">
        <v>10.859111806232583</v>
      </c>
    </row>
    <row r="24" spans="1:3" x14ac:dyDescent="0.25">
      <c r="A24" s="4">
        <v>44857</v>
      </c>
      <c r="B24" s="9">
        <v>16.586791444278699</v>
      </c>
      <c r="C24" s="6">
        <v>11.595719148829838</v>
      </c>
    </row>
    <row r="25" spans="1:3" x14ac:dyDescent="0.25">
      <c r="A25" s="4">
        <v>44858</v>
      </c>
      <c r="B25" s="9">
        <v>16.097598305159096</v>
      </c>
      <c r="C25" s="6">
        <v>12.115544583786694</v>
      </c>
    </row>
    <row r="26" spans="1:3" x14ac:dyDescent="0.25">
      <c r="A26" s="4">
        <v>44859</v>
      </c>
      <c r="B26" s="9">
        <v>51.07829249940783</v>
      </c>
      <c r="C26" s="6">
        <v>13.954885068895489</v>
      </c>
    </row>
    <row r="27" spans="1:3" x14ac:dyDescent="0.25">
      <c r="A27" s="4">
        <v>44860</v>
      </c>
      <c r="B27" s="9">
        <v>-7.7659504430658224</v>
      </c>
      <c r="C27" s="6">
        <v>13.753672033225394</v>
      </c>
    </row>
    <row r="28" spans="1:3" x14ac:dyDescent="0.25">
      <c r="A28" s="4">
        <v>44861</v>
      </c>
      <c r="B28" s="9">
        <v>16.151062524616997</v>
      </c>
      <c r="C28" s="6">
        <v>13.578407760325218</v>
      </c>
    </row>
    <row r="29" spans="1:3" x14ac:dyDescent="0.25">
      <c r="A29" s="4">
        <v>44862</v>
      </c>
      <c r="B29" s="9">
        <v>-5.0372412661121038</v>
      </c>
      <c r="C29" s="6">
        <v>12.213426573714084</v>
      </c>
    </row>
    <row r="30" spans="1:3" x14ac:dyDescent="0.25">
      <c r="A30" s="4">
        <v>44863</v>
      </c>
      <c r="B30" s="9">
        <v>16.66189948856201</v>
      </c>
      <c r="C30" s="6">
        <v>12.957801134234376</v>
      </c>
    </row>
    <row r="31" spans="1:3" x14ac:dyDescent="0.25">
      <c r="A31" s="4">
        <v>44864</v>
      </c>
      <c r="B31" s="9">
        <v>-26.980046840499373</v>
      </c>
      <c r="C31" s="6">
        <v>12.73625783848688</v>
      </c>
    </row>
    <row r="32" spans="1:3" x14ac:dyDescent="0.25">
      <c r="A32" s="4">
        <v>44865</v>
      </c>
      <c r="B32" s="9">
        <v>27.693912416194415</v>
      </c>
      <c r="C32" s="6">
        <v>12.839154068827908</v>
      </c>
    </row>
    <row r="33" spans="1:3" x14ac:dyDescent="0.25">
      <c r="A33" s="4">
        <v>44866</v>
      </c>
      <c r="B33" s="9">
        <v>-9.8119641346770639</v>
      </c>
      <c r="C33" s="6">
        <v>12.252949383338294</v>
      </c>
    </row>
    <row r="34" spans="1:3" x14ac:dyDescent="0.25">
      <c r="A34" s="4">
        <v>44867</v>
      </c>
      <c r="B34" s="9">
        <v>23.030862438062162</v>
      </c>
      <c r="C34" s="6">
        <v>12.3208283792255</v>
      </c>
    </row>
    <row r="35" spans="1:3" x14ac:dyDescent="0.25">
      <c r="A35" s="4">
        <v>44868</v>
      </c>
      <c r="B35" s="9">
        <v>-13.986937157679128</v>
      </c>
      <c r="C35" s="6">
        <v>10.7165164355296</v>
      </c>
    </row>
    <row r="36" spans="1:3" x14ac:dyDescent="0.25">
      <c r="A36" s="4">
        <v>44869</v>
      </c>
      <c r="B36" s="9">
        <v>36.42423084729586</v>
      </c>
      <c r="C36" s="6">
        <v>12.939260748249186</v>
      </c>
    </row>
    <row r="37" spans="1:3" x14ac:dyDescent="0.25">
      <c r="A37" s="4">
        <v>44870</v>
      </c>
      <c r="B37" s="9">
        <v>15.016900392205585</v>
      </c>
      <c r="C37" s="6">
        <v>12.887962120563142</v>
      </c>
    </row>
    <row r="38" spans="1:3" x14ac:dyDescent="0.25">
      <c r="A38" s="4">
        <v>44871</v>
      </c>
      <c r="B38" s="9">
        <v>15.76001360436422</v>
      </c>
      <c r="C38" s="6">
        <v>13.030373834257761</v>
      </c>
    </row>
    <row r="39" spans="1:3" x14ac:dyDescent="0.25">
      <c r="A39" s="4">
        <v>44872</v>
      </c>
      <c r="B39" s="9">
        <v>32.95590307751695</v>
      </c>
      <c r="C39" s="6">
        <v>13.349304407774119</v>
      </c>
    </row>
    <row r="40" spans="1:3" x14ac:dyDescent="0.25">
      <c r="A40" s="4">
        <v>44873</v>
      </c>
      <c r="B40" s="9">
        <v>5.7563544884287978</v>
      </c>
      <c r="C40" s="6">
        <v>13.027810845320436</v>
      </c>
    </row>
    <row r="41" spans="1:3" x14ac:dyDescent="0.25">
      <c r="A41" s="4">
        <v>44874</v>
      </c>
      <c r="B41" s="9">
        <v>37.190516966201919</v>
      </c>
      <c r="C41" s="6">
        <v>13.991716930013688</v>
      </c>
    </row>
    <row r="42" spans="1:3" x14ac:dyDescent="0.25">
      <c r="A42" s="4">
        <v>44875</v>
      </c>
      <c r="B42" s="9">
        <v>7.1175578146974878</v>
      </c>
      <c r="C42" s="6">
        <v>14.352682657212602</v>
      </c>
    </row>
    <row r="43" spans="1:3" x14ac:dyDescent="0.25">
      <c r="A43" s="4">
        <v>44876</v>
      </c>
      <c r="B43" s="9">
        <v>-3.7674118142909232</v>
      </c>
      <c r="C43" s="6">
        <v>14.078684693726576</v>
      </c>
    </row>
    <row r="44" spans="1:3" x14ac:dyDescent="0.25">
      <c r="A44" s="4">
        <v>44877</v>
      </c>
      <c r="B44" s="9">
        <v>35.55664958985691</v>
      </c>
      <c r="C44" s="6">
        <v>14.01405573945153</v>
      </c>
    </row>
    <row r="45" spans="1:3" x14ac:dyDescent="0.25">
      <c r="A45" s="4">
        <v>44878</v>
      </c>
      <c r="B45" s="9">
        <v>14.728461298058903</v>
      </c>
      <c r="C45" s="6">
        <v>14.189249630219354</v>
      </c>
    </row>
    <row r="46" spans="1:3" x14ac:dyDescent="0.25">
      <c r="A46" s="4">
        <v>44879</v>
      </c>
      <c r="B46" s="9">
        <v>20.990665743681426</v>
      </c>
      <c r="C46" s="6">
        <v>14.807719172582038</v>
      </c>
    </row>
    <row r="47" spans="1:3" x14ac:dyDescent="0.25">
      <c r="A47" s="4">
        <v>44880</v>
      </c>
      <c r="B47" s="9">
        <v>-12.488334842559244</v>
      </c>
      <c r="C47" s="6">
        <v>13.13616052303267</v>
      </c>
    </row>
    <row r="48" spans="1:3" x14ac:dyDescent="0.25">
      <c r="A48" s="4">
        <v>44881</v>
      </c>
      <c r="B48" s="9">
        <v>24.838936812861107</v>
      </c>
      <c r="C48" s="6">
        <v>13.438034390046463</v>
      </c>
    </row>
    <row r="49" spans="1:3" x14ac:dyDescent="0.25">
      <c r="A49" s="4">
        <v>44882</v>
      </c>
      <c r="B49" s="9">
        <v>7.2473386029071918</v>
      </c>
      <c r="C49" s="6">
        <v>12.991585302576489</v>
      </c>
    </row>
    <row r="50" spans="1:3" x14ac:dyDescent="0.25">
      <c r="A50" s="4">
        <v>44883</v>
      </c>
      <c r="B50" s="9">
        <v>14.210872622885033</v>
      </c>
      <c r="C50" s="6">
        <v>13.60792296809675</v>
      </c>
    </row>
    <row r="51" spans="1:3" x14ac:dyDescent="0.25">
      <c r="A51" s="4">
        <v>44884</v>
      </c>
      <c r="B51" s="9">
        <v>5.3569315126858932</v>
      </c>
      <c r="C51" s="6">
        <v>13.64243852797842</v>
      </c>
    </row>
    <row r="52" spans="1:3" x14ac:dyDescent="0.25">
      <c r="A52" s="4">
        <v>44885</v>
      </c>
      <c r="B52" s="9">
        <v>28.098701540300347</v>
      </c>
      <c r="C52" s="6">
        <v>13.268176019674758</v>
      </c>
    </row>
    <row r="53" spans="1:3" x14ac:dyDescent="0.25">
      <c r="A53" s="4">
        <v>44886</v>
      </c>
      <c r="B53" s="9">
        <v>13.078604674476079</v>
      </c>
      <c r="C53" s="6">
        <v>13.393039073527373</v>
      </c>
    </row>
    <row r="54" spans="1:3" x14ac:dyDescent="0.25">
      <c r="A54" s="4">
        <v>44887</v>
      </c>
      <c r="B54" s="9">
        <v>-17.280895496116873</v>
      </c>
      <c r="C54" s="6">
        <v>12.264116175514186</v>
      </c>
    </row>
    <row r="55" spans="1:3" x14ac:dyDescent="0.25">
      <c r="A55" s="4">
        <v>44888</v>
      </c>
      <c r="B55" s="9">
        <v>29.898063222513834</v>
      </c>
      <c r="C55" s="6">
        <v>12.724131672759345</v>
      </c>
    </row>
    <row r="56" spans="1:3" x14ac:dyDescent="0.25">
      <c r="A56" s="4">
        <v>44889</v>
      </c>
      <c r="B56" s="9">
        <v>25.801928936806899</v>
      </c>
      <c r="C56" s="6">
        <v>11.881586220672649</v>
      </c>
    </row>
    <row r="57" spans="1:3" x14ac:dyDescent="0.25">
      <c r="A57" s="4">
        <v>44890</v>
      </c>
      <c r="B57" s="9">
        <v>16.29587810201194</v>
      </c>
      <c r="C57" s="6">
        <v>12.68364717217524</v>
      </c>
    </row>
    <row r="58" spans="1:3" x14ac:dyDescent="0.25">
      <c r="A58" s="4">
        <v>44891</v>
      </c>
      <c r="B58" s="9">
        <v>12.47117565803932</v>
      </c>
      <c r="C58" s="6">
        <v>12.560984276622651</v>
      </c>
    </row>
    <row r="59" spans="1:3" x14ac:dyDescent="0.25">
      <c r="A59" s="4">
        <v>44892</v>
      </c>
      <c r="B59" s="9">
        <v>-1.1192409676134727</v>
      </c>
      <c r="C59" s="6">
        <v>12.691584286572606</v>
      </c>
    </row>
    <row r="60" spans="1:3" x14ac:dyDescent="0.25">
      <c r="A60" s="4">
        <v>44893</v>
      </c>
      <c r="B60" s="9">
        <v>3.073540863195356</v>
      </c>
      <c r="C60" s="6">
        <v>12.238638999060388</v>
      </c>
    </row>
    <row r="61" spans="1:3" x14ac:dyDescent="0.25">
      <c r="A61" s="4">
        <v>44894</v>
      </c>
      <c r="B61" s="9">
        <v>53.931651954156493</v>
      </c>
      <c r="C61" s="6">
        <v>14.935695625548913</v>
      </c>
    </row>
    <row r="62" spans="1:3" x14ac:dyDescent="0.25">
      <c r="A62" s="4">
        <v>44895</v>
      </c>
      <c r="B62" s="9">
        <v>-2.3710117088461153</v>
      </c>
      <c r="C62" s="6">
        <v>13.933531488047565</v>
      </c>
    </row>
    <row r="63" spans="1:3" x14ac:dyDescent="0.25">
      <c r="A63" s="4">
        <v>44896</v>
      </c>
      <c r="B63" s="9">
        <v>-7.0554513258994671</v>
      </c>
      <c r="C63" s="6">
        <v>14.025415248340149</v>
      </c>
    </row>
    <row r="64" spans="1:3" x14ac:dyDescent="0.25">
      <c r="A64" s="4">
        <v>44897</v>
      </c>
      <c r="B64" s="9">
        <v>18.619850784940752</v>
      </c>
      <c r="C64" s="6">
        <v>13.878381526569438</v>
      </c>
    </row>
    <row r="65" spans="1:3" x14ac:dyDescent="0.25">
      <c r="A65" s="4">
        <v>44898</v>
      </c>
      <c r="B65" s="9">
        <v>5.8829657580852892</v>
      </c>
      <c r="C65" s="6">
        <v>14.540711623761585</v>
      </c>
    </row>
    <row r="66" spans="1:3" x14ac:dyDescent="0.25">
      <c r="A66" s="4">
        <v>44899</v>
      </c>
      <c r="B66" s="9">
        <v>14.95118732255704</v>
      </c>
      <c r="C66" s="6">
        <v>13.824943506270291</v>
      </c>
    </row>
    <row r="67" spans="1:3" x14ac:dyDescent="0.25">
      <c r="A67" s="4">
        <v>44900</v>
      </c>
      <c r="B67" s="9">
        <v>9.2608259919296465</v>
      </c>
      <c r="C67" s="6">
        <v>13.633074359594426</v>
      </c>
    </row>
    <row r="68" spans="1:3" x14ac:dyDescent="0.25">
      <c r="A68" s="4">
        <v>44901</v>
      </c>
      <c r="B68" s="9">
        <v>19.593810229019951</v>
      </c>
      <c r="C68" s="6">
        <v>13.760867580416283</v>
      </c>
    </row>
    <row r="69" spans="1:3" x14ac:dyDescent="0.25">
      <c r="A69" s="4">
        <v>44902</v>
      </c>
      <c r="B69" s="9">
        <v>21.376810431273025</v>
      </c>
      <c r="C69" s="6">
        <v>13.374897825541485</v>
      </c>
    </row>
    <row r="70" spans="1:3" x14ac:dyDescent="0.25">
      <c r="A70" s="4">
        <v>44903</v>
      </c>
      <c r="B70" s="9">
        <v>-17.585052279440248</v>
      </c>
      <c r="C70" s="6">
        <v>12.596850933279184</v>
      </c>
    </row>
    <row r="71" spans="1:3" x14ac:dyDescent="0.25">
      <c r="A71" s="4">
        <v>44904</v>
      </c>
      <c r="B71" s="9">
        <v>39.24079450103099</v>
      </c>
      <c r="C71" s="6">
        <v>12.665193517773483</v>
      </c>
    </row>
    <row r="72" spans="1:3" x14ac:dyDescent="0.25">
      <c r="A72" s="4">
        <v>44905</v>
      </c>
      <c r="B72" s="9">
        <v>10.091562544294376</v>
      </c>
      <c r="C72" s="6">
        <v>12.76432700876005</v>
      </c>
    </row>
    <row r="73" spans="1:3" x14ac:dyDescent="0.25">
      <c r="A73" s="4">
        <v>44906</v>
      </c>
      <c r="B73" s="9">
        <v>14.243589595937111</v>
      </c>
      <c r="C73" s="6">
        <v>13.364693722434316</v>
      </c>
    </row>
    <row r="74" spans="1:3" x14ac:dyDescent="0.25">
      <c r="A74" s="4">
        <v>44907</v>
      </c>
      <c r="B74" s="9">
        <v>1.6370336375100751</v>
      </c>
      <c r="C74" s="6">
        <v>12.234039857356089</v>
      </c>
    </row>
    <row r="75" spans="1:3" x14ac:dyDescent="0.25">
      <c r="A75" s="4">
        <v>44908</v>
      </c>
      <c r="B75" s="9">
        <v>21.063494921116025</v>
      </c>
      <c r="C75" s="6">
        <v>12.44520764479133</v>
      </c>
    </row>
    <row r="76" spans="1:3" x14ac:dyDescent="0.25">
      <c r="A76" s="4">
        <v>44909</v>
      </c>
      <c r="B76" s="9">
        <v>12.457982428591684</v>
      </c>
      <c r="C76" s="6">
        <v>12.160784867621668</v>
      </c>
    </row>
    <row r="77" spans="1:3" x14ac:dyDescent="0.25">
      <c r="A77" s="4">
        <v>44910</v>
      </c>
      <c r="B77" s="9">
        <v>20.004167822338978</v>
      </c>
      <c r="C77" s="6">
        <v>13.243868289784945</v>
      </c>
    </row>
    <row r="78" spans="1:3" x14ac:dyDescent="0.25">
      <c r="A78" s="4">
        <v>44911</v>
      </c>
      <c r="B78" s="9">
        <v>4.8451606375524845</v>
      </c>
      <c r="C78" s="6">
        <v>12.577409083941323</v>
      </c>
    </row>
    <row r="79" spans="1:3" x14ac:dyDescent="0.25">
      <c r="A79" s="4">
        <v>44912</v>
      </c>
      <c r="B79" s="9">
        <v>11.594506246835627</v>
      </c>
      <c r="C79" s="6">
        <v>12.722314672072269</v>
      </c>
    </row>
    <row r="80" spans="1:3" x14ac:dyDescent="0.25">
      <c r="A80" s="4">
        <v>44913</v>
      </c>
      <c r="B80" s="9">
        <v>33.313090808711443</v>
      </c>
      <c r="C80" s="6">
        <v>13.359055278266483</v>
      </c>
    </row>
    <row r="81" spans="1:3" x14ac:dyDescent="0.25">
      <c r="A81" s="4">
        <v>44914</v>
      </c>
      <c r="B81" s="9">
        <v>9.253783225318335</v>
      </c>
      <c r="C81" s="6">
        <v>13.488950335354229</v>
      </c>
    </row>
    <row r="82" spans="1:3" x14ac:dyDescent="0.25">
      <c r="A82" s="4">
        <v>44915</v>
      </c>
      <c r="B82" s="9">
        <v>18.095523648282171</v>
      </c>
      <c r="C82" s="6">
        <v>13.155511072286957</v>
      </c>
    </row>
    <row r="83" spans="1:3" x14ac:dyDescent="0.25">
      <c r="A83" s="4">
        <v>44916</v>
      </c>
      <c r="B83" s="9">
        <v>19.781786564413853</v>
      </c>
      <c r="C83" s="6">
        <v>13.378950468618212</v>
      </c>
    </row>
    <row r="84" spans="1:3" x14ac:dyDescent="0.25">
      <c r="A84" s="4">
        <v>44917</v>
      </c>
      <c r="B84" s="9">
        <v>11.395041542324725</v>
      </c>
      <c r="C84" s="6">
        <v>14.334815036566267</v>
      </c>
    </row>
    <row r="85" spans="1:3" x14ac:dyDescent="0.25">
      <c r="A85" s="4">
        <v>44918</v>
      </c>
      <c r="B85" s="9">
        <v>-1.9347149636298948</v>
      </c>
      <c r="C85" s="6">
        <v>13.273722430361477</v>
      </c>
    </row>
    <row r="86" spans="1:3" x14ac:dyDescent="0.25">
      <c r="A86" s="4">
        <v>44919</v>
      </c>
      <c r="B86" s="9">
        <v>14.069242548361755</v>
      </c>
      <c r="C86" s="6">
        <v>12.882632884079975</v>
      </c>
    </row>
    <row r="87" spans="1:3" x14ac:dyDescent="0.25">
      <c r="A87" s="4">
        <v>44920</v>
      </c>
      <c r="B87" s="9">
        <v>12.453970082899701</v>
      </c>
      <c r="C87" s="6">
        <v>12.754569283442898</v>
      </c>
    </row>
    <row r="88" spans="1:3" x14ac:dyDescent="0.25">
      <c r="A88" s="4">
        <v>44921</v>
      </c>
      <c r="B88" s="9">
        <v>-8.1389443713287015</v>
      </c>
      <c r="C88" s="6">
        <v>12.067565282463963</v>
      </c>
    </row>
    <row r="89" spans="1:3" x14ac:dyDescent="0.25">
      <c r="A89" s="4">
        <v>44922</v>
      </c>
      <c r="B89" s="9">
        <v>40.332675157580503</v>
      </c>
      <c r="C89" s="6">
        <v>13.449295819970434</v>
      </c>
    </row>
    <row r="90" spans="1:3" x14ac:dyDescent="0.25">
      <c r="A90" s="4">
        <v>44923</v>
      </c>
      <c r="B90" s="9">
        <v>-0.9363251967821028</v>
      </c>
      <c r="C90" s="6">
        <v>13.315633617971184</v>
      </c>
    </row>
    <row r="91" spans="1:3" x14ac:dyDescent="0.25">
      <c r="A91" s="4">
        <v>44924</v>
      </c>
      <c r="B91" s="9">
        <v>16.026324069205209</v>
      </c>
      <c r="C91" s="6">
        <v>12.052122688472805</v>
      </c>
    </row>
    <row r="92" spans="1:3" x14ac:dyDescent="0.25">
      <c r="A92" s="4">
        <v>44925</v>
      </c>
      <c r="B92" s="9">
        <v>14.890177270344431</v>
      </c>
      <c r="C92" s="6">
        <v>12.627495654445825</v>
      </c>
    </row>
    <row r="93" spans="1:3" x14ac:dyDescent="0.25">
      <c r="A93" s="4">
        <v>44926</v>
      </c>
      <c r="B93" s="9">
        <v>-0.64890553242690485</v>
      </c>
      <c r="C93" s="6">
        <v>12.841047180894913</v>
      </c>
    </row>
    <row r="94" spans="1:3" x14ac:dyDescent="0.25">
      <c r="A94" s="4">
        <v>44927</v>
      </c>
      <c r="B94" s="9">
        <v>-20.786472902357964</v>
      </c>
      <c r="C94" s="6">
        <v>11.527503057984953</v>
      </c>
    </row>
    <row r="95" spans="1:3" x14ac:dyDescent="0.25">
      <c r="A95" s="4">
        <v>44928</v>
      </c>
      <c r="B95" s="9">
        <v>22.73470541761678</v>
      </c>
      <c r="C95" s="6">
        <v>12.089227713302673</v>
      </c>
    </row>
    <row r="96" spans="1:3" x14ac:dyDescent="0.25">
      <c r="A96" s="4">
        <v>44929</v>
      </c>
      <c r="B96" s="9">
        <v>26.973855175995123</v>
      </c>
      <c r="C96" s="6">
        <v>12.489983308417274</v>
      </c>
    </row>
    <row r="97" spans="1:3" x14ac:dyDescent="0.25">
      <c r="A97" s="4">
        <v>44930</v>
      </c>
      <c r="B97" s="9">
        <v>10.369863683318009</v>
      </c>
      <c r="C97" s="6">
        <v>12.526951231463556</v>
      </c>
    </row>
    <row r="98" spans="1:3" x14ac:dyDescent="0.25">
      <c r="A98" s="4">
        <v>44931</v>
      </c>
      <c r="B98" s="9">
        <v>12.520480436125826</v>
      </c>
      <c r="C98" s="6">
        <v>12.291173571700417</v>
      </c>
    </row>
    <row r="99" spans="1:3" x14ac:dyDescent="0.25">
      <c r="A99" s="4">
        <v>44932</v>
      </c>
      <c r="B99" s="9">
        <v>15.795010238105547</v>
      </c>
      <c r="C99" s="6">
        <v>12.105113565261499</v>
      </c>
    </row>
    <row r="100" spans="1:3" x14ac:dyDescent="0.25">
      <c r="A100" s="4">
        <v>44933</v>
      </c>
      <c r="B100" s="9">
        <v>-2.0485597803261837</v>
      </c>
      <c r="C100" s="6">
        <v>12.622996648565303</v>
      </c>
    </row>
    <row r="101" spans="1:3" x14ac:dyDescent="0.25">
      <c r="A101" s="4">
        <v>44934</v>
      </c>
      <c r="B101" s="9">
        <v>-5.8605695552724582</v>
      </c>
      <c r="C101" s="6">
        <v>11.119617846688522</v>
      </c>
    </row>
    <row r="102" spans="1:3" x14ac:dyDescent="0.25">
      <c r="A102" s="4">
        <v>44935</v>
      </c>
      <c r="B102" s="9">
        <v>33.582903829471135</v>
      </c>
      <c r="C102" s="6">
        <v>11.902662556194411</v>
      </c>
    </row>
    <row r="103" spans="1:3" x14ac:dyDescent="0.25">
      <c r="A103" s="4">
        <v>44936</v>
      </c>
      <c r="B103" s="9">
        <v>-7.5081161161438885</v>
      </c>
      <c r="C103" s="6">
        <v>11.177605699125046</v>
      </c>
    </row>
    <row r="104" spans="1:3" x14ac:dyDescent="0.25">
      <c r="A104" s="4">
        <v>44937</v>
      </c>
      <c r="B104" s="9">
        <v>9.67365652901813</v>
      </c>
      <c r="C104" s="6">
        <v>11.44549312884198</v>
      </c>
    </row>
    <row r="105" spans="1:3" x14ac:dyDescent="0.25">
      <c r="A105" s="4">
        <v>44938</v>
      </c>
      <c r="B105" s="9">
        <v>8.3158937640922836</v>
      </c>
      <c r="C105" s="6">
        <v>11.020573090274521</v>
      </c>
    </row>
    <row r="106" spans="1:3" x14ac:dyDescent="0.25">
      <c r="A106" s="4">
        <v>44939</v>
      </c>
      <c r="B106" s="9">
        <v>2.3035421400498608</v>
      </c>
      <c r="C106" s="6">
        <v>10.682091747323124</v>
      </c>
    </row>
    <row r="107" spans="1:3" x14ac:dyDescent="0.25">
      <c r="A107" s="4">
        <v>44940</v>
      </c>
      <c r="B107" s="9">
        <v>-3.4067801439274548</v>
      </c>
      <c r="C107" s="6">
        <v>9.9017268151142446</v>
      </c>
    </row>
    <row r="108" spans="1:3" x14ac:dyDescent="0.25">
      <c r="A108" s="4">
        <v>44941</v>
      </c>
      <c r="B108" s="9">
        <v>11.44365366511547</v>
      </c>
      <c r="C108" s="6">
        <v>10.121676582699678</v>
      </c>
    </row>
    <row r="109" spans="1:3" x14ac:dyDescent="0.25">
      <c r="A109" s="4">
        <v>44942</v>
      </c>
      <c r="B109" s="9">
        <v>6.918192999887137</v>
      </c>
      <c r="C109" s="6">
        <v>9.9657994744680618</v>
      </c>
    </row>
    <row r="110" spans="1:3" x14ac:dyDescent="0.25">
      <c r="A110" s="4">
        <v>44943</v>
      </c>
      <c r="B110" s="9">
        <v>20.123831416695072</v>
      </c>
      <c r="C110" s="6">
        <v>9.5261574947341838</v>
      </c>
    </row>
    <row r="111" spans="1:3" x14ac:dyDescent="0.25">
      <c r="A111" s="4">
        <v>44944</v>
      </c>
      <c r="B111" s="9">
        <v>20.863017642121005</v>
      </c>
      <c r="C111" s="6">
        <v>9.9131319752942719</v>
      </c>
    </row>
    <row r="112" spans="1:3" x14ac:dyDescent="0.25">
      <c r="A112" s="4">
        <v>44945</v>
      </c>
      <c r="B112" s="9">
        <v>3.9911027053413095</v>
      </c>
      <c r="C112" s="6">
        <v>9.442984610529578</v>
      </c>
    </row>
    <row r="113" spans="1:3" x14ac:dyDescent="0.25">
      <c r="A113" s="4">
        <v>44946</v>
      </c>
      <c r="B113" s="9">
        <v>41.715826138524697</v>
      </c>
      <c r="C113" s="6">
        <v>10.174119262999939</v>
      </c>
    </row>
    <row r="114" spans="1:3" x14ac:dyDescent="0.25">
      <c r="A114" s="4">
        <v>44947</v>
      </c>
      <c r="B114" s="9">
        <v>-10.986728725251101</v>
      </c>
      <c r="C114" s="6">
        <v>9.4280602540807461</v>
      </c>
    </row>
    <row r="115" spans="1:3" x14ac:dyDescent="0.25">
      <c r="A115" s="4">
        <v>44948</v>
      </c>
      <c r="B115" s="9">
        <v>19.479454173198764</v>
      </c>
      <c r="C115" s="6">
        <v>10.141865891975035</v>
      </c>
    </row>
    <row r="116" spans="1:3" x14ac:dyDescent="0.25">
      <c r="A116" s="4">
        <v>44949</v>
      </c>
      <c r="B116" s="9">
        <v>16.27126329870098</v>
      </c>
      <c r="C116" s="6">
        <v>10.215266583653008</v>
      </c>
    </row>
    <row r="117" spans="1:3" x14ac:dyDescent="0.25">
      <c r="A117" s="4">
        <v>44950</v>
      </c>
      <c r="B117" s="9">
        <v>26.449047841742448</v>
      </c>
      <c r="C117" s="6">
        <v>10.681769175614432</v>
      </c>
    </row>
    <row r="118" spans="1:3" x14ac:dyDescent="0.25">
      <c r="A118" s="4">
        <v>44951</v>
      </c>
      <c r="B118" s="9">
        <v>-4.393419606946483</v>
      </c>
      <c r="C118" s="6">
        <v>10.806620001093842</v>
      </c>
    </row>
    <row r="119" spans="1:3" x14ac:dyDescent="0.25">
      <c r="A119" s="4">
        <v>44952</v>
      </c>
      <c r="B119" s="9">
        <v>22.504518214672256</v>
      </c>
      <c r="C119" s="6">
        <v>10.2123481029969</v>
      </c>
    </row>
    <row r="120" spans="1:3" x14ac:dyDescent="0.25">
      <c r="A120" s="4">
        <v>44953</v>
      </c>
      <c r="B120" s="9">
        <v>12.898715401671666</v>
      </c>
      <c r="C120" s="6">
        <v>10.673516122945358</v>
      </c>
    </row>
    <row r="121" spans="1:3" x14ac:dyDescent="0.25">
      <c r="A121" s="4">
        <v>44954</v>
      </c>
      <c r="B121" s="9">
        <v>14.44140782562123</v>
      </c>
      <c r="C121" s="6">
        <v>10.620685581492557</v>
      </c>
    </row>
    <row r="122" spans="1:3" x14ac:dyDescent="0.25">
      <c r="A122" s="4">
        <v>44955</v>
      </c>
      <c r="B122" s="9">
        <v>8.2506113226520128</v>
      </c>
      <c r="C122" s="6">
        <v>10.399366716569478</v>
      </c>
    </row>
    <row r="123" spans="1:3" x14ac:dyDescent="0.25">
      <c r="A123" s="4">
        <v>44956</v>
      </c>
      <c r="B123" s="9">
        <v>36.13339072350162</v>
      </c>
      <c r="C123" s="6">
        <v>11.625443258433762</v>
      </c>
    </row>
    <row r="124" spans="1:3" x14ac:dyDescent="0.25">
      <c r="A124" s="4">
        <v>44957</v>
      </c>
      <c r="B124" s="9">
        <v>1.4775604894023715</v>
      </c>
      <c r="C124" s="6">
        <v>12.367577704825774</v>
      </c>
    </row>
    <row r="125" spans="1:3" x14ac:dyDescent="0.25">
      <c r="A125" s="4">
        <v>44958</v>
      </c>
      <c r="B125" s="9">
        <v>35.31635</v>
      </c>
      <c r="C125" s="6">
        <v>12.786965857571881</v>
      </c>
    </row>
    <row r="126" spans="1:3" x14ac:dyDescent="0.25">
      <c r="A126" s="4">
        <v>44959</v>
      </c>
      <c r="B126" s="9">
        <v>-1.789107</v>
      </c>
      <c r="C126" s="6">
        <v>11.828200451705376</v>
      </c>
    </row>
    <row r="127" spans="1:3" x14ac:dyDescent="0.25">
      <c r="A127" s="4">
        <v>44960</v>
      </c>
      <c r="B127" s="9">
        <v>0.61537399999999998</v>
      </c>
      <c r="C127" s="6">
        <v>11.503050795594772</v>
      </c>
    </row>
    <row r="128" spans="1:3" x14ac:dyDescent="0.25">
      <c r="A128" s="4">
        <v>44961</v>
      </c>
      <c r="B128" s="9">
        <v>-3.6480000000000002E-3</v>
      </c>
      <c r="C128" s="6">
        <v>11.085579847723913</v>
      </c>
    </row>
    <row r="129" spans="1:3" x14ac:dyDescent="0.25">
      <c r="A129" s="4">
        <v>44962</v>
      </c>
      <c r="B129" s="9">
        <v>9.0306040000000003</v>
      </c>
      <c r="C129" s="6">
        <v>10.860099639787061</v>
      </c>
    </row>
    <row r="130" spans="1:3" x14ac:dyDescent="0.25">
      <c r="A130" s="4">
        <v>44963</v>
      </c>
      <c r="B130" s="9">
        <v>10.31067</v>
      </c>
      <c r="C130" s="6">
        <v>11.272073965797937</v>
      </c>
    </row>
    <row r="131" spans="1:3" x14ac:dyDescent="0.25">
      <c r="A131" s="4">
        <v>44964</v>
      </c>
      <c r="B131" s="9">
        <v>8.5903069999999992</v>
      </c>
      <c r="C131" s="6">
        <v>11.753769850973685</v>
      </c>
    </row>
    <row r="132" spans="1:3" x14ac:dyDescent="0.25">
      <c r="A132" s="4">
        <v>44965</v>
      </c>
      <c r="B132" s="9">
        <v>20.636927</v>
      </c>
      <c r="C132" s="6">
        <v>11.322237289991312</v>
      </c>
    </row>
    <row r="133" spans="1:3" x14ac:dyDescent="0.25">
      <c r="A133" s="4">
        <v>44966</v>
      </c>
      <c r="B133" s="9">
        <v>29.935490999999999</v>
      </c>
      <c r="C133" s="6">
        <v>12.570357527196109</v>
      </c>
    </row>
    <row r="134" spans="1:3" x14ac:dyDescent="0.25">
      <c r="A134" s="4">
        <v>44967</v>
      </c>
      <c r="B134" s="9">
        <v>19.588439999999999</v>
      </c>
      <c r="C134" s="6">
        <v>12.900850309562172</v>
      </c>
    </row>
    <row r="135" spans="1:3" x14ac:dyDescent="0.25">
      <c r="A135" s="4">
        <v>44968</v>
      </c>
      <c r="B135" s="9">
        <v>-27.057627</v>
      </c>
      <c r="C135" s="6">
        <v>11.721732950759096</v>
      </c>
    </row>
    <row r="136" spans="1:3" x14ac:dyDescent="0.25">
      <c r="A136" s="4">
        <v>44969</v>
      </c>
      <c r="B136" s="9">
        <v>15.738051</v>
      </c>
      <c r="C136" s="6">
        <v>12.169549912757434</v>
      </c>
    </row>
    <row r="137" spans="1:3" x14ac:dyDescent="0.25">
      <c r="A137" s="4">
        <v>44970</v>
      </c>
      <c r="B137" s="9">
        <v>15.367927999999999</v>
      </c>
      <c r="C137" s="6">
        <v>12.795373517555015</v>
      </c>
    </row>
    <row r="138" spans="1:3" x14ac:dyDescent="0.25">
      <c r="A138" s="4">
        <v>44971</v>
      </c>
      <c r="B138" s="9">
        <v>9.396153</v>
      </c>
      <c r="C138" s="6">
        <v>12.727123495384498</v>
      </c>
    </row>
    <row r="139" spans="1:3" x14ac:dyDescent="0.25">
      <c r="A139" s="4">
        <v>44972</v>
      </c>
      <c r="B139" s="9">
        <v>36.784233999999998</v>
      </c>
      <c r="C139" s="6">
        <v>13.722658195388259</v>
      </c>
    </row>
    <row r="140" spans="1:3" x14ac:dyDescent="0.25">
      <c r="A140" s="4">
        <v>44973</v>
      </c>
      <c r="B140" s="9">
        <v>2.4971969999999999</v>
      </c>
      <c r="C140" s="6">
        <v>13.135103714831761</v>
      </c>
    </row>
    <row r="141" spans="1:3" x14ac:dyDescent="0.25">
      <c r="A141" s="4">
        <v>44974</v>
      </c>
      <c r="B141" s="9">
        <v>0.76838399999999996</v>
      </c>
      <c r="C141" s="6">
        <v>12.465282593427728</v>
      </c>
    </row>
    <row r="142" spans="1:3" x14ac:dyDescent="0.25">
      <c r="A142" s="4">
        <v>44975</v>
      </c>
      <c r="B142" s="9">
        <v>-2.0334629999999998</v>
      </c>
      <c r="C142" s="6">
        <v>12.26446373658302</v>
      </c>
    </row>
    <row r="143" spans="1:3" x14ac:dyDescent="0.25">
      <c r="A143" s="4">
        <v>44976</v>
      </c>
      <c r="B143" s="9">
        <v>23.651721999999999</v>
      </c>
      <c r="C143" s="6">
        <v>11.662326931965531</v>
      </c>
    </row>
    <row r="144" spans="1:3" x14ac:dyDescent="0.25">
      <c r="A144" s="4">
        <v>44977</v>
      </c>
      <c r="B144" s="9">
        <v>15.043418000000001</v>
      </c>
      <c r="C144" s="6">
        <v>12.529998489473899</v>
      </c>
    </row>
    <row r="145" spans="1:3" x14ac:dyDescent="0.25">
      <c r="A145" s="4">
        <v>44978</v>
      </c>
      <c r="B145" s="9">
        <v>-9.5302050000000005</v>
      </c>
      <c r="C145" s="6">
        <v>11.563009850367273</v>
      </c>
    </row>
    <row r="146" spans="1:3" x14ac:dyDescent="0.25">
      <c r="A146" s="4">
        <v>44979</v>
      </c>
      <c r="B146" s="9">
        <v>3.6951420000000001</v>
      </c>
      <c r="C146" s="6">
        <v>11.143805807077237</v>
      </c>
    </row>
    <row r="147" spans="1:3" x14ac:dyDescent="0.25">
      <c r="A147" s="4">
        <v>44980</v>
      </c>
      <c r="B147" s="9">
        <v>32.75468</v>
      </c>
      <c r="C147" s="6">
        <v>11.353993545685825</v>
      </c>
    </row>
    <row r="148" spans="1:3" x14ac:dyDescent="0.25">
      <c r="A148" s="4">
        <v>44981</v>
      </c>
      <c r="B148" s="9">
        <v>-4.3180370000000003</v>
      </c>
      <c r="C148" s="6">
        <v>11.356506299250704</v>
      </c>
    </row>
    <row r="149" spans="1:3" x14ac:dyDescent="0.25">
      <c r="A149" s="4">
        <v>44982</v>
      </c>
      <c r="B149" s="9">
        <v>-0.53648200000000001</v>
      </c>
      <c r="C149" s="6">
        <v>10.588472958761631</v>
      </c>
    </row>
    <row r="150" spans="1:3" x14ac:dyDescent="0.25">
      <c r="A150" s="4">
        <v>44983</v>
      </c>
      <c r="B150" s="9">
        <v>17.691023000000001</v>
      </c>
      <c r="C150" s="6">
        <v>10.748216545372573</v>
      </c>
    </row>
    <row r="151" spans="1:3" x14ac:dyDescent="0.25">
      <c r="A151" s="4">
        <v>44984</v>
      </c>
      <c r="B151" s="9">
        <v>17.215046999999998</v>
      </c>
      <c r="C151" s="6">
        <v>10.840671184518532</v>
      </c>
    </row>
    <row r="152" spans="1:3" x14ac:dyDescent="0.25">
      <c r="A152" s="4">
        <v>44985</v>
      </c>
      <c r="B152" s="9">
        <v>16.111954999999998</v>
      </c>
      <c r="C152" s="6">
        <v>11.10271597376347</v>
      </c>
    </row>
    <row r="153" spans="1:3" x14ac:dyDescent="0.25">
      <c r="A153" s="4">
        <v>44986</v>
      </c>
      <c r="B153" s="29">
        <v>-9.0560459269795714</v>
      </c>
      <c r="C153" s="27">
        <v>9.5964014187474298</v>
      </c>
    </row>
    <row r="154" spans="1:3" x14ac:dyDescent="0.25">
      <c r="A154" s="4">
        <v>44987</v>
      </c>
      <c r="B154" s="29">
        <v>15.704585678833723</v>
      </c>
      <c r="C154" s="27">
        <v>10.070635591728472</v>
      </c>
    </row>
    <row r="155" spans="1:3" x14ac:dyDescent="0.25">
      <c r="A155" s="4">
        <v>44988</v>
      </c>
      <c r="B155" s="29">
        <v>-39.443041543713861</v>
      </c>
      <c r="C155" s="27">
        <v>7.578655873604677</v>
      </c>
    </row>
    <row r="156" spans="1:3" x14ac:dyDescent="0.25">
      <c r="A156" s="4">
        <v>44989</v>
      </c>
      <c r="B156" s="29">
        <v>10.846346237601683</v>
      </c>
      <c r="C156" s="27">
        <v>7.9998376481913986</v>
      </c>
    </row>
    <row r="157" spans="1:3" x14ac:dyDescent="0.25">
      <c r="A157" s="4">
        <v>44990</v>
      </c>
      <c r="B157" s="29">
        <v>4.8794277063915024</v>
      </c>
      <c r="C157" s="27">
        <v>8.1419727717377821</v>
      </c>
    </row>
    <row r="158" spans="1:3" x14ac:dyDescent="0.25">
      <c r="A158" s="4">
        <v>44991</v>
      </c>
      <c r="B158" s="29">
        <v>-29.520722112993152</v>
      </c>
      <c r="C158" s="27">
        <v>7.1580703013046776</v>
      </c>
    </row>
    <row r="159" spans="1:3" x14ac:dyDescent="0.25">
      <c r="A159" s="4">
        <v>44992</v>
      </c>
      <c r="B159" s="29">
        <v>67.98736169284669</v>
      </c>
      <c r="C159" s="27">
        <v>9.1232955577328987</v>
      </c>
    </row>
    <row r="160" spans="1:3" x14ac:dyDescent="0.25">
      <c r="A160" s="4">
        <v>44993</v>
      </c>
      <c r="B160" s="29">
        <v>16.317869311297823</v>
      </c>
      <c r="C160" s="27">
        <v>9.3235355347761626</v>
      </c>
    </row>
    <row r="161" spans="1:3" x14ac:dyDescent="0.25">
      <c r="A161" s="4">
        <v>44994</v>
      </c>
      <c r="B161" s="29">
        <v>-9.8033231117210295</v>
      </c>
      <c r="C161" s="27">
        <v>8.710414531052125</v>
      </c>
    </row>
    <row r="162" spans="1:3" x14ac:dyDescent="0.25">
      <c r="A162" s="4">
        <v>44995</v>
      </c>
      <c r="B162" s="29">
        <v>3.1913282908160929</v>
      </c>
      <c r="C162" s="27">
        <v>8.1288945740793306</v>
      </c>
    </row>
    <row r="163" spans="1:3" x14ac:dyDescent="0.25">
      <c r="A163" s="4">
        <v>44996</v>
      </c>
      <c r="B163" s="29">
        <v>12.006691863822654</v>
      </c>
      <c r="C163" s="27">
        <v>7.5312679362067518</v>
      </c>
    </row>
    <row r="164" spans="1:3" x14ac:dyDescent="0.25">
      <c r="A164" s="4">
        <v>44997</v>
      </c>
      <c r="B164" s="29">
        <v>32.384529822709261</v>
      </c>
      <c r="C164" s="27">
        <v>7.9578042636303934</v>
      </c>
    </row>
    <row r="165" spans="1:3" x14ac:dyDescent="0.25">
      <c r="A165" s="4">
        <v>44998</v>
      </c>
      <c r="B165" s="29">
        <v>-32.285292189069771</v>
      </c>
      <c r="C165" s="27">
        <v>7.7835487573280675</v>
      </c>
    </row>
    <row r="166" spans="1:3" x14ac:dyDescent="0.25">
      <c r="A166" s="4">
        <v>44999</v>
      </c>
      <c r="B166" s="29">
        <v>-11.557583535678383</v>
      </c>
      <c r="C166" s="27">
        <v>6.8736942728054551</v>
      </c>
    </row>
    <row r="167" spans="1:3" x14ac:dyDescent="0.25">
      <c r="A167" s="4">
        <v>45000</v>
      </c>
      <c r="B167" s="29">
        <v>52.653259469744874</v>
      </c>
      <c r="C167" s="27">
        <v>8.1165386551302845</v>
      </c>
    </row>
    <row r="168" spans="1:3" x14ac:dyDescent="0.25">
      <c r="A168" s="4">
        <v>45001</v>
      </c>
      <c r="B168" s="29">
        <v>-4.1385667123822349</v>
      </c>
      <c r="C168" s="27">
        <v>7.665381331384209</v>
      </c>
    </row>
    <row r="169" spans="1:3" x14ac:dyDescent="0.25">
      <c r="A169" s="4">
        <v>45002</v>
      </c>
      <c r="B169" s="29">
        <v>19.12475037293617</v>
      </c>
      <c r="C169" s="27">
        <v>7.076731877148748</v>
      </c>
    </row>
    <row r="170" spans="1:3" x14ac:dyDescent="0.25">
      <c r="A170" s="4">
        <v>45003</v>
      </c>
      <c r="B170" s="29">
        <v>12.842995632114075</v>
      </c>
      <c r="C170" s="27">
        <v>7.4215918315525506</v>
      </c>
    </row>
    <row r="171" spans="1:3" x14ac:dyDescent="0.25">
      <c r="A171" s="4">
        <v>45004</v>
      </c>
      <c r="B171" s="29">
        <v>-1.777040406863764</v>
      </c>
      <c r="C171" s="27">
        <v>7.3367443513237589</v>
      </c>
    </row>
    <row r="172" spans="1:3" x14ac:dyDescent="0.25">
      <c r="A172" s="4">
        <v>45005</v>
      </c>
      <c r="B172" s="29">
        <v>34.411066236300734</v>
      </c>
      <c r="C172" s="27">
        <v>8.5515619925337827</v>
      </c>
    </row>
    <row r="173" spans="1:3" x14ac:dyDescent="0.25">
      <c r="A173" s="4">
        <v>45006</v>
      </c>
      <c r="B173" s="29">
        <v>-15.927282550548409</v>
      </c>
      <c r="C173" s="27">
        <v>7.2322618408488371</v>
      </c>
    </row>
    <row r="174" spans="1:3" x14ac:dyDescent="0.25">
      <c r="A174" s="4">
        <v>45007</v>
      </c>
      <c r="B174" s="29">
        <v>-7.0184506443862533</v>
      </c>
      <c r="C174" s="27">
        <v>6.4968662193692959</v>
      </c>
    </row>
    <row r="175" spans="1:3" x14ac:dyDescent="0.25">
      <c r="A175" s="4">
        <v>45008</v>
      </c>
      <c r="B175" s="29">
        <v>14.394321430217945</v>
      </c>
      <c r="C175" s="27">
        <v>7.2943504337098934</v>
      </c>
    </row>
    <row r="176" spans="1:3" x14ac:dyDescent="0.25">
      <c r="A176" s="4">
        <v>45009</v>
      </c>
      <c r="B176" s="29">
        <v>9.4158522181551376</v>
      </c>
      <c r="C176" s="27">
        <v>7.485040774315066</v>
      </c>
    </row>
    <row r="177" spans="1:3" x14ac:dyDescent="0.25">
      <c r="A177" s="4">
        <v>45010</v>
      </c>
      <c r="B177" s="29">
        <v>4.3824279253027925</v>
      </c>
      <c r="C177" s="27">
        <v>6.5392990384918255</v>
      </c>
    </row>
    <row r="178" spans="1:3" x14ac:dyDescent="0.25">
      <c r="A178" s="4">
        <v>45011</v>
      </c>
      <c r="B178" s="29">
        <v>9.7715674719869341</v>
      </c>
      <c r="C178" s="27">
        <v>7.0089525208913903</v>
      </c>
    </row>
    <row r="179" spans="1:3" x14ac:dyDescent="0.25">
      <c r="A179" s="4">
        <v>45012</v>
      </c>
      <c r="B179" s="29">
        <v>16.76107266034791</v>
      </c>
      <c r="C179" s="27">
        <v>7.5855376762363198</v>
      </c>
    </row>
    <row r="180" spans="1:3" x14ac:dyDescent="0.25">
      <c r="A180" s="4">
        <v>45013</v>
      </c>
      <c r="B180" s="29">
        <v>16.315977193848624</v>
      </c>
      <c r="C180" s="27">
        <v>7.5397028160312756</v>
      </c>
    </row>
    <row r="181" spans="1:3" x14ac:dyDescent="0.25">
      <c r="A181" s="4">
        <v>45014</v>
      </c>
      <c r="B181" s="29">
        <v>4.6781012866077996</v>
      </c>
      <c r="C181" s="27">
        <v>7.1218046255848684</v>
      </c>
    </row>
    <row r="182" spans="1:3" x14ac:dyDescent="0.25">
      <c r="A182" s="4">
        <v>45015</v>
      </c>
      <c r="B182" s="29">
        <v>-34.511113843014236</v>
      </c>
      <c r="C182" s="27">
        <v>5.4343689974843947</v>
      </c>
    </row>
    <row r="183" spans="1:3" x14ac:dyDescent="0.25">
      <c r="A183" s="4">
        <v>45016</v>
      </c>
      <c r="B183" s="29">
        <v>29.412293921769226</v>
      </c>
      <c r="C183" s="27">
        <v>6.716646992442687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2E06-5AEE-4615-903C-9A7C5FE52924}">
  <dimension ref="B2:G7"/>
  <sheetViews>
    <sheetView workbookViewId="0">
      <selection activeCell="C12" sqref="C12"/>
    </sheetView>
  </sheetViews>
  <sheetFormatPr defaultRowHeight="15" x14ac:dyDescent="0.25"/>
  <sheetData>
    <row r="2" spans="2:7" x14ac:dyDescent="0.25">
      <c r="B2" s="16" t="s">
        <v>24</v>
      </c>
      <c r="C2" s="17"/>
      <c r="D2" s="17"/>
      <c r="E2" s="17"/>
      <c r="F2" s="17"/>
      <c r="G2" s="18"/>
    </row>
    <row r="3" spans="2:7" x14ac:dyDescent="0.25">
      <c r="B3" s="19"/>
      <c r="C3" s="20"/>
      <c r="D3" s="20"/>
      <c r="E3" s="20"/>
      <c r="F3" s="20"/>
      <c r="G3" s="21"/>
    </row>
    <row r="4" spans="2:7" x14ac:dyDescent="0.25">
      <c r="B4" s="19"/>
      <c r="C4" s="20"/>
      <c r="D4" s="20"/>
      <c r="E4" s="20"/>
      <c r="F4" s="20"/>
      <c r="G4" s="21"/>
    </row>
    <row r="5" spans="2:7" x14ac:dyDescent="0.25">
      <c r="B5" s="19"/>
      <c r="C5" s="20"/>
      <c r="D5" s="20"/>
      <c r="E5" s="20"/>
      <c r="F5" s="20"/>
      <c r="G5" s="21"/>
    </row>
    <row r="6" spans="2:7" x14ac:dyDescent="0.25">
      <c r="B6" s="19"/>
      <c r="C6" s="20"/>
      <c r="D6" s="20"/>
      <c r="E6" s="20"/>
      <c r="F6" s="20"/>
      <c r="G6" s="21"/>
    </row>
    <row r="7" spans="2:7" x14ac:dyDescent="0.25">
      <c r="B7" s="22"/>
      <c r="C7" s="23"/>
      <c r="D7" s="23"/>
      <c r="E7" s="23"/>
      <c r="F7" s="23"/>
      <c r="G7" s="24"/>
    </row>
  </sheetData>
  <mergeCells count="1">
    <mergeCell ref="B2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7AC2-4427-45B9-BD34-2AB391A4E056}">
  <sheetPr>
    <tabColor rgb="FF00B050"/>
  </sheetPr>
  <dimension ref="A1:D12"/>
  <sheetViews>
    <sheetView workbookViewId="0">
      <selection activeCell="H23" sqref="H23"/>
    </sheetView>
  </sheetViews>
  <sheetFormatPr defaultRowHeight="15" x14ac:dyDescent="0.25"/>
  <cols>
    <col min="1" max="1" width="14.5703125" bestFit="1" customWidth="1"/>
    <col min="2" max="2" width="19.5703125" bestFit="1" customWidth="1"/>
    <col min="3" max="3" width="19.7109375" bestFit="1" customWidth="1"/>
    <col min="4" max="4" width="26.5703125" bestFit="1" customWidth="1"/>
  </cols>
  <sheetData>
    <row r="1" spans="1:4" x14ac:dyDescent="0.25">
      <c r="B1" s="25" t="s">
        <v>50</v>
      </c>
      <c r="C1" s="25"/>
      <c r="D1" s="25"/>
    </row>
    <row r="2" spans="1:4" x14ac:dyDescent="0.25">
      <c r="A2" t="s">
        <v>13</v>
      </c>
      <c r="B2" t="s">
        <v>47</v>
      </c>
      <c r="C2" t="s">
        <v>48</v>
      </c>
      <c r="D2" t="s">
        <v>49</v>
      </c>
    </row>
    <row r="3" spans="1:4" x14ac:dyDescent="0.25">
      <c r="A3" t="s">
        <v>37</v>
      </c>
      <c r="B3" s="6">
        <v>1061.8335340000001</v>
      </c>
      <c r="C3" s="6">
        <v>2.7536999999999998</v>
      </c>
      <c r="D3" s="6">
        <v>1136.9401585642372</v>
      </c>
    </row>
    <row r="4" spans="1:4" x14ac:dyDescent="0.25">
      <c r="A4" t="s">
        <v>38</v>
      </c>
      <c r="B4" s="6">
        <v>1021.5056959999999</v>
      </c>
      <c r="C4" s="6">
        <v>9.0471409999999999</v>
      </c>
      <c r="D4" s="6">
        <v>817.92869265188892</v>
      </c>
    </row>
    <row r="5" spans="1:4" x14ac:dyDescent="0.25">
      <c r="A5" t="s">
        <v>39</v>
      </c>
      <c r="B5" s="6">
        <v>879.73301600000002</v>
      </c>
      <c r="C5" s="6">
        <v>26.810366999999999</v>
      </c>
      <c r="D5" s="6">
        <v>1383.3309349110643</v>
      </c>
    </row>
    <row r="6" spans="1:4" x14ac:dyDescent="0.25">
      <c r="A6" t="s">
        <v>40</v>
      </c>
      <c r="B6" s="6">
        <v>1778.2652951820073</v>
      </c>
      <c r="C6" s="6">
        <v>34.848742000000001</v>
      </c>
      <c r="D6" s="6">
        <v>75.093874470616612</v>
      </c>
    </row>
    <row r="7" spans="1:4" x14ac:dyDescent="0.25">
      <c r="A7" t="s">
        <v>41</v>
      </c>
      <c r="B7" s="6">
        <v>1557.5547015441164</v>
      </c>
      <c r="C7" s="6">
        <v>20.476313286671449</v>
      </c>
      <c r="D7" s="6">
        <v>203.16667238571702</v>
      </c>
    </row>
    <row r="8" spans="1:4" x14ac:dyDescent="0.25">
      <c r="A8" t="s">
        <v>42</v>
      </c>
      <c r="B8" s="6">
        <v>620.15440690720675</v>
      </c>
      <c r="C8" s="6">
        <v>-1.672696044233013</v>
      </c>
      <c r="D8" s="6">
        <v>1283.7946900092338</v>
      </c>
    </row>
    <row r="9" spans="1:4" x14ac:dyDescent="0.25">
      <c r="A9" t="s">
        <v>43</v>
      </c>
      <c r="B9" s="6">
        <v>400.90016000000003</v>
      </c>
      <c r="C9" s="6">
        <v>36.567847</v>
      </c>
      <c r="D9" s="6">
        <v>1886.3130051691178</v>
      </c>
    </row>
    <row r="10" spans="1:4" x14ac:dyDescent="0.25">
      <c r="A10" t="s">
        <v>44</v>
      </c>
      <c r="B10" s="6">
        <v>779.39273863206461</v>
      </c>
      <c r="C10" s="6">
        <v>145.88932700000001</v>
      </c>
      <c r="D10" s="6">
        <v>1447.1865290586568</v>
      </c>
    </row>
    <row r="11" spans="1:4" x14ac:dyDescent="0.25">
      <c r="A11" t="s">
        <v>45</v>
      </c>
      <c r="B11" s="6">
        <v>778.67245100000002</v>
      </c>
      <c r="C11" s="6">
        <v>266.76032400000003</v>
      </c>
      <c r="D11" s="6">
        <v>1468.0877244260505</v>
      </c>
    </row>
    <row r="12" spans="1:4" x14ac:dyDescent="0.25">
      <c r="A12" t="s">
        <v>46</v>
      </c>
      <c r="B12" s="27">
        <v>681.07181859810828</v>
      </c>
      <c r="C12" s="27">
        <v>396.38656200000003</v>
      </c>
      <c r="D12" s="27">
        <v>2064.0746891001486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DE2B9475537144969EC7EBE9226014" ma:contentTypeVersion="17" ma:contentTypeDescription="Create a new document." ma:contentTypeScope="" ma:versionID="3703f833d0f2494a22eb5bbfe3f3d9c8">
  <xsd:schema xmlns:xsd="http://www.w3.org/2001/XMLSchema" xmlns:xs="http://www.w3.org/2001/XMLSchema" xmlns:p="http://schemas.microsoft.com/office/2006/metadata/properties" xmlns:ns2="c3db0b16-6416-40bd-a472-7f722297e384" xmlns:ns3="04c36d22-ad0a-44f4-911c-a80cb6131096" xmlns:ns4="cadce026-d35b-4a62-a2ee-1436bb44fb55" targetNamespace="http://schemas.microsoft.com/office/2006/metadata/properties" ma:root="true" ma:fieldsID="06fba4f77cad72f221649afbfc7f4c4b" ns2:_="" ns3:_="" ns4:_="">
    <xsd:import namespace="c3db0b16-6416-40bd-a472-7f722297e384"/>
    <xsd:import namespace="04c36d22-ad0a-44f4-911c-a80cb6131096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b0b16-6416-40bd-a472-7f722297e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6d22-ad0a-44f4-911c-a80cb6131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8859cd6-309a-47e2-81ee-8ce91b27bf82}" ma:internalName="TaxCatchAll" ma:showField="CatchAllData" ma:web="04c36d22-ad0a-44f4-911c-a80cb61310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db0b16-6416-40bd-a472-7f722297e384" xsi:nil="true"/>
    <TaxCatchAll xmlns="cadce026-d35b-4a62-a2ee-1436bb44fb55" xsi:nil="true"/>
    <lcf76f155ced4ddcb4097134ff3c332f xmlns="c3db0b16-6416-40bd-a472-7f722297e38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4AAFCB-1C16-4434-82D4-B9A69E3AEE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5FA141-CA9C-4595-81E1-C1972B883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b0b16-6416-40bd-a472-7f722297e384"/>
    <ds:schemaRef ds:uri="04c36d22-ad0a-44f4-911c-a80cb6131096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82D617-DA7A-4B9A-9C5F-818BB42B7E7D}">
  <ds:schemaRefs>
    <ds:schemaRef ds:uri="http://schemas.microsoft.com/office/2006/metadata/properties"/>
    <ds:schemaRef ds:uri="http://schemas.microsoft.com/office/infopath/2007/PartnerControls"/>
    <ds:schemaRef ds:uri="c3db0b16-6416-40bd-a472-7f722297e384"/>
    <ds:schemaRef ds:uri="cadce026-d35b-4a62-a2ee-1436bb44fb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Introduction</vt:lpstr>
      <vt:lpstr>Figure 1</vt:lpstr>
      <vt:lpstr>Figure 2</vt:lpstr>
      <vt:lpstr>Figure 3</vt:lpstr>
      <vt:lpstr>Figure 4</vt:lpstr>
      <vt:lpstr>Figure 5</vt:lpstr>
      <vt:lpstr>Figure 6</vt:lpstr>
      <vt:lpstr>Figure 7-12</vt:lpstr>
      <vt:lpstr>Figure13</vt:lpstr>
      <vt:lpstr>Figure 14</vt:lpstr>
      <vt:lpstr>Figure 15</vt:lpstr>
      <vt:lpstr>Figure 16</vt:lpstr>
      <vt:lpstr>Figure 17</vt:lpstr>
      <vt:lpstr>Figure 18</vt:lpstr>
      <vt:lpstr>Figure 19</vt:lpstr>
      <vt:lpstr>Figure 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Newman, Matthew</dc:creator>
  <cp:keywords/>
  <dc:description/>
  <cp:lastModifiedBy>Thorpe, Zoe (National Gas)</cp:lastModifiedBy>
  <cp:revision/>
  <dcterms:created xsi:type="dcterms:W3CDTF">2022-04-29T15:29:46Z</dcterms:created>
  <dcterms:modified xsi:type="dcterms:W3CDTF">2023-04-26T19:19:54Z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0x01010041DE2B9475537144969EC7EBE9226014</vt:lpwstr>
  </property>
  <property fmtid="{D5CDD505-2E9C-101B-9397-08002B2CF9AE}" pid="3" name="MediaServiceImageTags">
    <vt:lpwstr/>
  </property>
</Properties>
</file>