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checkCompatibility="1" defaultThemeVersion="124226"/>
  <mc:AlternateContent xmlns:mc="http://schemas.openxmlformats.org/markup-compatibility/2006">
    <mc:Choice Requires="x15">
      <x15ac:absPath xmlns:x15ac="http://schemas.microsoft.com/office/spreadsheetml/2010/11/ac" url="C:\Users\matthew.newman1\National Grid\Energy Balancing - Documents\UAG\shrink\1. Shrinkage Analysis\External Web site data\2021\11. November\M+6\"/>
    </mc:Choice>
  </mc:AlternateContent>
  <xr:revisionPtr revIDLastSave="0" documentId="13_ncr:1_{6FB5999A-7B1F-4FBA-A987-A3C9BF33EDC1}" xr6:coauthVersionLast="45" xr6:coauthVersionMax="45" xr10:uidLastSave="{00000000-0000-0000-0000-000000000000}"/>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Shrinkage Values 2007 - 2021" sheetId="12" r:id="rId8"/>
    <sheet name="Notes" sheetId="1" r:id="rId9"/>
    <sheet name="Data for Shrinkage Values WS" sheetId="14" state="hidden" r:id="rId10"/>
  </sheets>
  <definedNames>
    <definedName name="_xlnm._FilterDatabase" localSheetId="0" hidden="1">Data!$A$1:$F$5025</definedName>
    <definedName name="Aprcompressor" localSheetId="4">#REF!</definedName>
    <definedName name="Aprcompressor" localSheetId="6">#REF!</definedName>
    <definedName name="Aprcompressor">#REF!</definedName>
    <definedName name="Aprcvshrinkage" localSheetId="4">#REF!</definedName>
    <definedName name="Aprcvshrinkage" localSheetId="6">#REF!</definedName>
    <definedName name="Aprcvshrinkage">#REF!</definedName>
    <definedName name="Aprdemand" localSheetId="4">#REF!</definedName>
    <definedName name="Aprdemand" localSheetId="6">#REF!</definedName>
    <definedName name="Aprdemand">#REF!</definedName>
    <definedName name="Aprfcompressor" localSheetId="4">#REF!</definedName>
    <definedName name="Aprfcompressor" localSheetId="6">#REF!</definedName>
    <definedName name="Aprfcompressor">#REF!</definedName>
    <definedName name="Aprfcvshrinkage" localSheetId="4">#REF!</definedName>
    <definedName name="Aprfcvshrinkage" localSheetId="6">#REF!</definedName>
    <definedName name="Aprfcvshrinkage">#REF!</definedName>
    <definedName name="Aprfdemand" localSheetId="4">#REF!</definedName>
    <definedName name="Aprfdemand" localSheetId="6">#REF!</definedName>
    <definedName name="Aprfdemand">#REF!</definedName>
    <definedName name="Aprfldz" localSheetId="4">#REF!</definedName>
    <definedName name="Aprfldz" localSheetId="6">#REF!</definedName>
    <definedName name="Aprfldz">#REF!</definedName>
    <definedName name="Aprfnts" localSheetId="4">#REF!</definedName>
    <definedName name="Aprfnts" localSheetId="6">#REF!</definedName>
    <definedName name="Aprfnts">#REF!</definedName>
    <definedName name="Aprfuag" localSheetId="4">#REF!</definedName>
    <definedName name="Aprfuag" localSheetId="6">#REF!</definedName>
    <definedName name="Aprfuag">#REF!</definedName>
    <definedName name="Aprldz" localSheetId="4">#REF!</definedName>
    <definedName name="Aprldz" localSheetId="6">#REF!</definedName>
    <definedName name="Aprldz">#REF!</definedName>
    <definedName name="Aprnts" localSheetId="4">#REF!</definedName>
    <definedName name="Aprnts" localSheetId="6">#REF!</definedName>
    <definedName name="Aprnts">#REF!</definedName>
    <definedName name="Apruag" localSheetId="4">#REF!</definedName>
    <definedName name="Apruag" localSheetId="6">#REF!</definedName>
    <definedName name="Apruag">#REF!</definedName>
    <definedName name="Augcompressor" localSheetId="4">#REF!</definedName>
    <definedName name="Augcompressor" localSheetId="6">#REF!</definedName>
    <definedName name="Augcompressor">#REF!</definedName>
    <definedName name="Augcvshrinkage" localSheetId="4">#REF!</definedName>
    <definedName name="Augcvshrinkage" localSheetId="6">#REF!</definedName>
    <definedName name="Augcvshrinkage">#REF!</definedName>
    <definedName name="Augdemand" localSheetId="4">#REF!</definedName>
    <definedName name="Augdemand" localSheetId="6">#REF!</definedName>
    <definedName name="Augdemand">#REF!</definedName>
    <definedName name="Augfcompressor" localSheetId="4">#REF!</definedName>
    <definedName name="Augfcompressor" localSheetId="6">#REF!</definedName>
    <definedName name="Augfcompressor">#REF!</definedName>
    <definedName name="Augfcvshrinkage" localSheetId="4">#REF!</definedName>
    <definedName name="Augfcvshrinkage" localSheetId="6">#REF!</definedName>
    <definedName name="Augfcvshrinkage">#REF!</definedName>
    <definedName name="Augfdemand" localSheetId="4">#REF!</definedName>
    <definedName name="Augfdemand" localSheetId="6">#REF!</definedName>
    <definedName name="Augfdemand">#REF!</definedName>
    <definedName name="Augfldz" localSheetId="4">#REF!</definedName>
    <definedName name="Augfldz" localSheetId="6">#REF!</definedName>
    <definedName name="Augfldz">#REF!</definedName>
    <definedName name="Augfnts" localSheetId="4">#REF!</definedName>
    <definedName name="Augfnts" localSheetId="6">#REF!</definedName>
    <definedName name="Augfnts">#REF!</definedName>
    <definedName name="Augfuag" localSheetId="4">#REF!</definedName>
    <definedName name="Augfuag" localSheetId="6">#REF!</definedName>
    <definedName name="Augfuag">#REF!</definedName>
    <definedName name="Augldz" localSheetId="4">#REF!</definedName>
    <definedName name="Augldz" localSheetId="6">#REF!</definedName>
    <definedName name="Augldz">#REF!</definedName>
    <definedName name="Augnts" localSheetId="4">#REF!</definedName>
    <definedName name="Augnts" localSheetId="6">#REF!</definedName>
    <definedName name="Augnts">#REF!</definedName>
    <definedName name="Auguag" localSheetId="4">#REF!</definedName>
    <definedName name="Auguag" localSheetId="6">#REF!</definedName>
    <definedName name="Auguag">#REF!</definedName>
    <definedName name="CFAnalysis" localSheetId="4">#REF!</definedName>
    <definedName name="CFAnalysis" localSheetId="6">#REF!</definedName>
    <definedName name="CFAnalysis">#REF!</definedName>
    <definedName name="Dates" localSheetId="4">OFFSET(#REF!,0,0,COUNTA(#REF!)-1,1)</definedName>
    <definedName name="Dates" localSheetId="6">OFFSET(#REF!,0,0,COUNTA(#REF!)-1,1)</definedName>
    <definedName name="Dates">OFFSET(#REF!,0,0,COUNTA(#REF!)-1,1)</definedName>
    <definedName name="Deccompressor" localSheetId="4">#REF!</definedName>
    <definedName name="Deccompressor" localSheetId="6">#REF!</definedName>
    <definedName name="Deccompressor">#REF!</definedName>
    <definedName name="Deccvshrinkage" localSheetId="4">#REF!</definedName>
    <definedName name="Deccvshrinkage" localSheetId="6">#REF!</definedName>
    <definedName name="Deccvshrinkage">#REF!</definedName>
    <definedName name="Decdemand" localSheetId="4">#REF!</definedName>
    <definedName name="Decdemand" localSheetId="6">#REF!</definedName>
    <definedName name="Decdemand">#REF!</definedName>
    <definedName name="Decfcompressor" localSheetId="4">#REF!</definedName>
    <definedName name="Decfcompressor" localSheetId="6">#REF!</definedName>
    <definedName name="Decfcompressor">#REF!</definedName>
    <definedName name="Decfcvshrinkage" localSheetId="4">#REF!</definedName>
    <definedName name="Decfcvshrinkage" localSheetId="6">#REF!</definedName>
    <definedName name="Decfcvshrinkage">#REF!</definedName>
    <definedName name="Decfdemand" localSheetId="4">#REF!</definedName>
    <definedName name="Decfdemand" localSheetId="6">#REF!</definedName>
    <definedName name="Decfdemand">#REF!</definedName>
    <definedName name="Decfldz" localSheetId="4">#REF!</definedName>
    <definedName name="Decfldz" localSheetId="6">#REF!</definedName>
    <definedName name="Decfldz">#REF!</definedName>
    <definedName name="Decfnts" localSheetId="4">#REF!</definedName>
    <definedName name="Decfnts" localSheetId="6">#REF!</definedName>
    <definedName name="Decfnts">#REF!</definedName>
    <definedName name="Decfuag" localSheetId="4">#REF!</definedName>
    <definedName name="Decfuag" localSheetId="6">#REF!</definedName>
    <definedName name="Decfuag">#REF!</definedName>
    <definedName name="Decldz" localSheetId="4">#REF!</definedName>
    <definedName name="Decldz" localSheetId="6">#REF!</definedName>
    <definedName name="Decldz">#REF!</definedName>
    <definedName name="Decnts" localSheetId="4">#REF!</definedName>
    <definedName name="Decnts" localSheetId="6">#REF!</definedName>
    <definedName name="Decnts">#REF!</definedName>
    <definedName name="Decuag" localSheetId="4">#REF!</definedName>
    <definedName name="Decuag" localSheetId="6">#REF!</definedName>
    <definedName name="Decuag">#REF!</definedName>
    <definedName name="Febcompressor" localSheetId="4">#REF!</definedName>
    <definedName name="Febcompressor" localSheetId="6">#REF!</definedName>
    <definedName name="Febcompressor">#REF!</definedName>
    <definedName name="Febcvshrinkage" localSheetId="4">#REF!</definedName>
    <definedName name="Febcvshrinkage" localSheetId="6">#REF!</definedName>
    <definedName name="Febcvshrinkage">#REF!</definedName>
    <definedName name="Febdemand" localSheetId="4">#REF!</definedName>
    <definedName name="Febdemand" localSheetId="6">#REF!</definedName>
    <definedName name="Febdemand">#REF!</definedName>
    <definedName name="Febfcompressor" localSheetId="4">#REF!</definedName>
    <definedName name="Febfcompressor" localSheetId="6">#REF!</definedName>
    <definedName name="Febfcompressor">#REF!</definedName>
    <definedName name="Febfcvshrinkage" localSheetId="4">#REF!</definedName>
    <definedName name="Febfcvshrinkage" localSheetId="6">#REF!</definedName>
    <definedName name="Febfcvshrinkage">#REF!</definedName>
    <definedName name="Febfdemand" localSheetId="4">#REF!</definedName>
    <definedName name="Febfdemand" localSheetId="6">#REF!</definedName>
    <definedName name="Febfdemand">#REF!</definedName>
    <definedName name="Febfldz" localSheetId="4">#REF!</definedName>
    <definedName name="Febfldz" localSheetId="6">#REF!</definedName>
    <definedName name="Febfldz">#REF!</definedName>
    <definedName name="Febfnts" localSheetId="4">#REF!</definedName>
    <definedName name="Febfnts" localSheetId="6">#REF!</definedName>
    <definedName name="Febfnts">#REF!</definedName>
    <definedName name="Febfuag" localSheetId="4">#REF!</definedName>
    <definedName name="Febfuag" localSheetId="6">#REF!</definedName>
    <definedName name="Febfuag">#REF!</definedName>
    <definedName name="Febldz" localSheetId="4">#REF!</definedName>
    <definedName name="Febldz" localSheetId="6">#REF!</definedName>
    <definedName name="Febldz">#REF!</definedName>
    <definedName name="Febnts" localSheetId="4">#REF!</definedName>
    <definedName name="Febnts" localSheetId="6">#REF!</definedName>
    <definedName name="Febnts">#REF!</definedName>
    <definedName name="Febuag" localSheetId="4">#REF!</definedName>
    <definedName name="Febuag" localSheetId="6">#REF!</definedName>
    <definedName name="Febuag">#REF!</definedName>
    <definedName name="Fergus" localSheetId="4">#REF!</definedName>
    <definedName name="Fergus" localSheetId="6">#REF!</definedName>
    <definedName name="Fergus">#REF!</definedName>
    <definedName name="Jancompressor" localSheetId="4">#REF!</definedName>
    <definedName name="Jancompressor" localSheetId="6">#REF!</definedName>
    <definedName name="Jancompressor">#REF!</definedName>
    <definedName name="Jancvshrinkage" localSheetId="4">#REF!</definedName>
    <definedName name="Jancvshrinkage" localSheetId="6">#REF!</definedName>
    <definedName name="Jancvshrinkage">#REF!</definedName>
    <definedName name="Jandemand" localSheetId="4">#REF!</definedName>
    <definedName name="Jandemand" localSheetId="6">#REF!</definedName>
    <definedName name="Jandemand">#REF!</definedName>
    <definedName name="Janfcompressor" localSheetId="4">#REF!</definedName>
    <definedName name="Janfcompressor" localSheetId="6">#REF!</definedName>
    <definedName name="Janfcompressor">#REF!</definedName>
    <definedName name="Janfcvshrinkage" localSheetId="4">#REF!</definedName>
    <definedName name="Janfcvshrinkage" localSheetId="6">#REF!</definedName>
    <definedName name="Janfcvshrinkage">#REF!</definedName>
    <definedName name="Janfdemand" localSheetId="4">#REF!</definedName>
    <definedName name="Janfdemand" localSheetId="6">#REF!</definedName>
    <definedName name="Janfdemand">#REF!</definedName>
    <definedName name="Janfldz" localSheetId="4">#REF!</definedName>
    <definedName name="Janfldz" localSheetId="6">#REF!</definedName>
    <definedName name="Janfldz">#REF!</definedName>
    <definedName name="Janfnts" localSheetId="4">#REF!</definedName>
    <definedName name="Janfnts" localSheetId="6">#REF!</definedName>
    <definedName name="Janfnts">#REF!</definedName>
    <definedName name="Janfuag" localSheetId="4">#REF!</definedName>
    <definedName name="Janfuag" localSheetId="6">#REF!</definedName>
    <definedName name="Janfuag">#REF!</definedName>
    <definedName name="Janldz" localSheetId="4">#REF!</definedName>
    <definedName name="Janldz" localSheetId="6">#REF!</definedName>
    <definedName name="Janldz">#REF!</definedName>
    <definedName name="Jannts" localSheetId="4">#REF!</definedName>
    <definedName name="Jannts" localSheetId="6">#REF!</definedName>
    <definedName name="Jannts">#REF!</definedName>
    <definedName name="Januag" localSheetId="4">#REF!</definedName>
    <definedName name="Januag" localSheetId="6">#REF!</definedName>
    <definedName name="Januag">#REF!</definedName>
    <definedName name="Julcompressor" localSheetId="4">#REF!</definedName>
    <definedName name="Julcompressor" localSheetId="6">#REF!</definedName>
    <definedName name="Julcompressor">#REF!</definedName>
    <definedName name="Julcvshrinkage" localSheetId="4">#REF!</definedName>
    <definedName name="Julcvshrinkage" localSheetId="6">#REF!</definedName>
    <definedName name="Julcvshrinkage">#REF!</definedName>
    <definedName name="Juldemand" localSheetId="4">#REF!</definedName>
    <definedName name="Juldemand" localSheetId="6">#REF!</definedName>
    <definedName name="Juldemand">#REF!</definedName>
    <definedName name="Julfcompressor" localSheetId="4">#REF!</definedName>
    <definedName name="Julfcompressor" localSheetId="6">#REF!</definedName>
    <definedName name="Julfcompressor">#REF!</definedName>
    <definedName name="Julfcvshrinkage" localSheetId="4">#REF!</definedName>
    <definedName name="Julfcvshrinkage" localSheetId="6">#REF!</definedName>
    <definedName name="Julfcvshrinkage">#REF!</definedName>
    <definedName name="Julfdemand" localSheetId="4">#REF!</definedName>
    <definedName name="Julfdemand" localSheetId="6">#REF!</definedName>
    <definedName name="Julfdemand">#REF!</definedName>
    <definedName name="Julfldz" localSheetId="4">#REF!</definedName>
    <definedName name="Julfldz" localSheetId="6">#REF!</definedName>
    <definedName name="Julfldz">#REF!</definedName>
    <definedName name="Julfnts" localSheetId="4">#REF!</definedName>
    <definedName name="Julfnts" localSheetId="6">#REF!</definedName>
    <definedName name="Julfnts">#REF!</definedName>
    <definedName name="Julfuag" localSheetId="4">#REF!</definedName>
    <definedName name="Julfuag" localSheetId="6">#REF!</definedName>
    <definedName name="Julfuag">#REF!</definedName>
    <definedName name="Julldz" localSheetId="4">#REF!</definedName>
    <definedName name="Julldz" localSheetId="6">#REF!</definedName>
    <definedName name="Julldz">#REF!</definedName>
    <definedName name="Julnts" localSheetId="4">#REF!</definedName>
    <definedName name="Julnts" localSheetId="6">#REF!</definedName>
    <definedName name="Julnts">#REF!</definedName>
    <definedName name="Juluag" localSheetId="4">#REF!</definedName>
    <definedName name="Juluag" localSheetId="6">#REF!</definedName>
    <definedName name="Juluag">#REF!</definedName>
    <definedName name="Juncompressor" localSheetId="4">#REF!</definedName>
    <definedName name="Juncompressor" localSheetId="6">#REF!</definedName>
    <definedName name="Juncompressor">#REF!</definedName>
    <definedName name="Juncvshrinkage" localSheetId="4">#REF!</definedName>
    <definedName name="Juncvshrinkage" localSheetId="6">#REF!</definedName>
    <definedName name="Juncvshrinkage">#REF!</definedName>
    <definedName name="Jundemand" localSheetId="4">#REF!</definedName>
    <definedName name="Jundemand" localSheetId="6">#REF!</definedName>
    <definedName name="Jundemand">#REF!</definedName>
    <definedName name="Junfcompressor" localSheetId="4">#REF!</definedName>
    <definedName name="Junfcompressor" localSheetId="6">#REF!</definedName>
    <definedName name="Junfcompressor">#REF!</definedName>
    <definedName name="Junfcvshrinkage" localSheetId="4">#REF!</definedName>
    <definedName name="Junfcvshrinkage" localSheetId="6">#REF!</definedName>
    <definedName name="Junfcvshrinkage">#REF!</definedName>
    <definedName name="Junfdemand" localSheetId="4">#REF!</definedName>
    <definedName name="Junfdemand" localSheetId="6">#REF!</definedName>
    <definedName name="Junfdemand">#REF!</definedName>
    <definedName name="Junfldz" localSheetId="4">#REF!</definedName>
    <definedName name="Junfldz" localSheetId="6">#REF!</definedName>
    <definedName name="Junfldz">#REF!</definedName>
    <definedName name="Junfnts" localSheetId="4">#REF!</definedName>
    <definedName name="Junfnts" localSheetId="6">#REF!</definedName>
    <definedName name="Junfnts">#REF!</definedName>
    <definedName name="Junfuag" localSheetId="4">#REF!</definedName>
    <definedName name="Junfuag" localSheetId="6">#REF!</definedName>
    <definedName name="Junfuag">#REF!</definedName>
    <definedName name="Junldz" localSheetId="4">#REF!</definedName>
    <definedName name="Junldz" localSheetId="6">#REF!</definedName>
    <definedName name="Junldz">#REF!</definedName>
    <definedName name="Junnts" localSheetId="4">#REF!</definedName>
    <definedName name="Junnts" localSheetId="6">#REF!</definedName>
    <definedName name="Junnts">#REF!</definedName>
    <definedName name="Junuag" localSheetId="4">#REF!</definedName>
    <definedName name="Junuag" localSheetId="6">#REF!</definedName>
    <definedName name="Junuag">#REF!</definedName>
    <definedName name="Marcompressor" localSheetId="4">#REF!</definedName>
    <definedName name="Marcompressor" localSheetId="6">#REF!</definedName>
    <definedName name="Marcompressor">#REF!</definedName>
    <definedName name="Marcvshrinkage" localSheetId="4">#REF!</definedName>
    <definedName name="Marcvshrinkage" localSheetId="6">#REF!</definedName>
    <definedName name="Marcvshrinkage">#REF!</definedName>
    <definedName name="Mardemand" localSheetId="4">#REF!</definedName>
    <definedName name="Mardemand" localSheetId="6">#REF!</definedName>
    <definedName name="Mardemand">#REF!</definedName>
    <definedName name="Marfcompressor" localSheetId="4">#REF!</definedName>
    <definedName name="Marfcompressor" localSheetId="6">#REF!</definedName>
    <definedName name="Marfcompressor">#REF!</definedName>
    <definedName name="Marfcvshrinkage" localSheetId="4">#REF!</definedName>
    <definedName name="Marfcvshrinkage" localSheetId="6">#REF!</definedName>
    <definedName name="Marfcvshrinkage">#REF!</definedName>
    <definedName name="Marfdemand" localSheetId="4">#REF!</definedName>
    <definedName name="Marfdemand" localSheetId="6">#REF!</definedName>
    <definedName name="Marfdemand">#REF!</definedName>
    <definedName name="Marfldz" localSheetId="4">#REF!</definedName>
    <definedName name="Marfldz" localSheetId="6">#REF!</definedName>
    <definedName name="Marfldz">#REF!</definedName>
    <definedName name="Marfnts" localSheetId="4">#REF!</definedName>
    <definedName name="Marfnts" localSheetId="6">#REF!</definedName>
    <definedName name="Marfnts">#REF!</definedName>
    <definedName name="Marfuag" localSheetId="4">#REF!</definedName>
    <definedName name="Marfuag" localSheetId="6">#REF!</definedName>
    <definedName name="Marfuag">#REF!</definedName>
    <definedName name="Marldz" localSheetId="4">#REF!</definedName>
    <definedName name="Marldz" localSheetId="6">#REF!</definedName>
    <definedName name="Marldz">#REF!</definedName>
    <definedName name="Marnts" localSheetId="4">#REF!</definedName>
    <definedName name="Marnts" localSheetId="6">#REF!</definedName>
    <definedName name="Marnts">#REF!</definedName>
    <definedName name="Maruag" localSheetId="4">#REF!</definedName>
    <definedName name="Maruag" localSheetId="6">#REF!</definedName>
    <definedName name="Maruag">#REF!</definedName>
    <definedName name="Maycompressor" localSheetId="4">#REF!</definedName>
    <definedName name="Maycompressor" localSheetId="6">#REF!</definedName>
    <definedName name="Maycompressor">#REF!</definedName>
    <definedName name="Maycvshrinkage" localSheetId="4">#REF!</definedName>
    <definedName name="Maycvshrinkage" localSheetId="6">#REF!</definedName>
    <definedName name="Maycvshrinkage">#REF!</definedName>
    <definedName name="Maydemand" localSheetId="4">#REF!</definedName>
    <definedName name="Maydemand" localSheetId="6">#REF!</definedName>
    <definedName name="Maydemand">#REF!</definedName>
    <definedName name="Mayfcompressor" localSheetId="4">#REF!</definedName>
    <definedName name="Mayfcompressor" localSheetId="6">#REF!</definedName>
    <definedName name="Mayfcompressor">#REF!</definedName>
    <definedName name="Mayfcvshrinkage" localSheetId="4">#REF!</definedName>
    <definedName name="Mayfcvshrinkage" localSheetId="6">#REF!</definedName>
    <definedName name="Mayfcvshrinkage">#REF!</definedName>
    <definedName name="Mayfdemand" localSheetId="4">#REF!</definedName>
    <definedName name="Mayfdemand" localSheetId="6">#REF!</definedName>
    <definedName name="Mayfdemand">#REF!</definedName>
    <definedName name="Mayfldz" localSheetId="4">#REF!</definedName>
    <definedName name="Mayfldz" localSheetId="6">#REF!</definedName>
    <definedName name="Mayfldz">#REF!</definedName>
    <definedName name="Mayfnts" localSheetId="4">#REF!</definedName>
    <definedName name="Mayfnts" localSheetId="6">#REF!</definedName>
    <definedName name="Mayfnts">#REF!</definedName>
    <definedName name="Mayfuag" localSheetId="4">#REF!</definedName>
    <definedName name="Mayfuag" localSheetId="6">#REF!</definedName>
    <definedName name="Mayfuag">#REF!</definedName>
    <definedName name="Mayldz" localSheetId="4">#REF!</definedName>
    <definedName name="Mayldz" localSheetId="6">#REF!</definedName>
    <definedName name="Mayldz">#REF!</definedName>
    <definedName name="Maynts" localSheetId="4">#REF!</definedName>
    <definedName name="Maynts" localSheetId="6">#REF!</definedName>
    <definedName name="Maynts">#REF!</definedName>
    <definedName name="Mayuag" localSheetId="4">#REF!</definedName>
    <definedName name="Mayuag" localSheetId="6">#REF!</definedName>
    <definedName name="Mayuag">#REF!</definedName>
    <definedName name="Novcompressor" localSheetId="4">#REF!</definedName>
    <definedName name="Novcompressor" localSheetId="6">#REF!</definedName>
    <definedName name="Novcompressor">#REF!</definedName>
    <definedName name="Novcvshrinkage" localSheetId="4">#REF!</definedName>
    <definedName name="Novcvshrinkage" localSheetId="6">#REF!</definedName>
    <definedName name="Novcvshrinkage">#REF!</definedName>
    <definedName name="Novdemand" localSheetId="4">#REF!</definedName>
    <definedName name="Novdemand" localSheetId="6">#REF!</definedName>
    <definedName name="Novdemand">#REF!</definedName>
    <definedName name="Novfcompressor" localSheetId="4">#REF!</definedName>
    <definedName name="Novfcompressor" localSheetId="6">#REF!</definedName>
    <definedName name="Novfcompressor">#REF!</definedName>
    <definedName name="Novfcvshrinkage" localSheetId="4">#REF!</definedName>
    <definedName name="Novfcvshrinkage" localSheetId="6">#REF!</definedName>
    <definedName name="Novfcvshrinkage">#REF!</definedName>
    <definedName name="Novfdemand" localSheetId="4">#REF!</definedName>
    <definedName name="Novfdemand" localSheetId="6">#REF!</definedName>
    <definedName name="Novfdemand">#REF!</definedName>
    <definedName name="Novfldz" localSheetId="4">#REF!</definedName>
    <definedName name="Novfldz" localSheetId="6">#REF!</definedName>
    <definedName name="Novfldz">#REF!</definedName>
    <definedName name="Novfnts" localSheetId="4">#REF!</definedName>
    <definedName name="Novfnts" localSheetId="6">#REF!</definedName>
    <definedName name="Novfnts">#REF!</definedName>
    <definedName name="Novfuag" localSheetId="4">#REF!</definedName>
    <definedName name="Novfuag" localSheetId="6">#REF!</definedName>
    <definedName name="Novfuag">#REF!</definedName>
    <definedName name="Novldz" localSheetId="4">#REF!</definedName>
    <definedName name="Novldz" localSheetId="6">#REF!</definedName>
    <definedName name="Novldz">#REF!</definedName>
    <definedName name="Novnts" localSheetId="4">#REF!</definedName>
    <definedName name="Novnts" localSheetId="6">#REF!</definedName>
    <definedName name="Novnts">#REF!</definedName>
    <definedName name="Novuag" localSheetId="4">#REF!</definedName>
    <definedName name="Novuag" localSheetId="6">#REF!</definedName>
    <definedName name="Novuag">#REF!</definedName>
    <definedName name="Octcompressor" localSheetId="4">#REF!</definedName>
    <definedName name="Octcompressor" localSheetId="6">#REF!</definedName>
    <definedName name="Octcompressor">#REF!</definedName>
    <definedName name="Octcvshrinkage" localSheetId="4">#REF!</definedName>
    <definedName name="Octcvshrinkage" localSheetId="6">#REF!</definedName>
    <definedName name="Octcvshrinkage">#REF!</definedName>
    <definedName name="Octdemand" localSheetId="4">#REF!</definedName>
    <definedName name="Octdemand" localSheetId="6">#REF!</definedName>
    <definedName name="Octdemand">#REF!</definedName>
    <definedName name="Octfcompressor" localSheetId="4">#REF!</definedName>
    <definedName name="Octfcompressor" localSheetId="6">#REF!</definedName>
    <definedName name="Octfcompressor">#REF!</definedName>
    <definedName name="Octfcvshrinkage" localSheetId="4">#REF!</definedName>
    <definedName name="Octfcvshrinkage" localSheetId="6">#REF!</definedName>
    <definedName name="Octfcvshrinkage">#REF!</definedName>
    <definedName name="Octfdemand" localSheetId="4">#REF!</definedName>
    <definedName name="Octfdemand" localSheetId="6">#REF!</definedName>
    <definedName name="Octfdemand">#REF!</definedName>
    <definedName name="Octfldz" localSheetId="4">#REF!</definedName>
    <definedName name="Octfldz" localSheetId="6">#REF!</definedName>
    <definedName name="Octfldz">#REF!</definedName>
    <definedName name="Octfnts" localSheetId="4">#REF!</definedName>
    <definedName name="Octfnts" localSheetId="6">#REF!</definedName>
    <definedName name="Octfnts">#REF!</definedName>
    <definedName name="Octfuag" localSheetId="4">#REF!</definedName>
    <definedName name="Octfuag" localSheetId="6">#REF!</definedName>
    <definedName name="Octfuag">#REF!</definedName>
    <definedName name="Octldz" localSheetId="4">#REF!</definedName>
    <definedName name="Octldz" localSheetId="6">#REF!</definedName>
    <definedName name="Octldz">#REF!</definedName>
    <definedName name="Octnts" localSheetId="4">#REF!</definedName>
    <definedName name="Octnts" localSheetId="6">#REF!</definedName>
    <definedName name="Octnts">#REF!</definedName>
    <definedName name="Octuag" localSheetId="4">#REF!</definedName>
    <definedName name="Octuag" localSheetId="6">#REF!</definedName>
    <definedName name="Octuag">#REF!</definedName>
    <definedName name="Sepcompressor" localSheetId="4">#REF!</definedName>
    <definedName name="Sepcompressor" localSheetId="6">#REF!</definedName>
    <definedName name="Sepcompressor">#REF!</definedName>
    <definedName name="Sepcvshrinkage" localSheetId="4">#REF!</definedName>
    <definedName name="Sepcvshrinkage" localSheetId="6">#REF!</definedName>
    <definedName name="Sepcvshrinkage">#REF!</definedName>
    <definedName name="Sepdemand" localSheetId="4">#REF!</definedName>
    <definedName name="Sepdemand" localSheetId="6">#REF!</definedName>
    <definedName name="Sepdemand">#REF!</definedName>
    <definedName name="Sepfcompressor" localSheetId="4">#REF!</definedName>
    <definedName name="Sepfcompressor" localSheetId="6">#REF!</definedName>
    <definedName name="Sepfcompressor">#REF!</definedName>
    <definedName name="Sepfcvshrinkage" localSheetId="4">#REF!</definedName>
    <definedName name="Sepfcvshrinkage" localSheetId="6">#REF!</definedName>
    <definedName name="Sepfcvshrinkage">#REF!</definedName>
    <definedName name="Sepfdemand" localSheetId="4">#REF!</definedName>
    <definedName name="Sepfdemand" localSheetId="6">#REF!</definedName>
    <definedName name="Sepfdemand">#REF!</definedName>
    <definedName name="Sepfldz" localSheetId="4">#REF!</definedName>
    <definedName name="Sepfldz" localSheetId="6">#REF!</definedName>
    <definedName name="Sepfldz">#REF!</definedName>
    <definedName name="Sepfnts" localSheetId="4">#REF!</definedName>
    <definedName name="Sepfnts" localSheetId="6">#REF!</definedName>
    <definedName name="Sepfnts">#REF!</definedName>
    <definedName name="Sepfuag" localSheetId="4">#REF!</definedName>
    <definedName name="Sepfuag" localSheetId="6">#REF!</definedName>
    <definedName name="Sepfuag">#REF!</definedName>
    <definedName name="Sepldz" localSheetId="4">#REF!</definedName>
    <definedName name="Sepldz" localSheetId="6">#REF!</definedName>
    <definedName name="Sepldz">#REF!</definedName>
    <definedName name="Sepnts" localSheetId="4">#REF!</definedName>
    <definedName name="Sepnts" localSheetId="6">#REF!</definedName>
    <definedName name="Sepnts">#REF!</definedName>
    <definedName name="Sepuag" localSheetId="4">#REF!</definedName>
    <definedName name="Sepuag" localSheetId="6">#REF!</definedName>
    <definedName name="Sepuag">#REF!</definedName>
    <definedName name="Teeside" localSheetId="4">#REF!</definedName>
    <definedName name="Teeside" localSheetId="6">#REF!</definedName>
    <definedName name="Teeside">#REF!</definedName>
    <definedName name="UAG" localSheetId="4">OFFSET(#REF!,0,0,COUNTA(#REF!)-1,1)</definedName>
    <definedName name="UAG" localSheetId="6">OFFSET(#REF!,0,0,COUNTA(#REF!)-1,1)</definedName>
    <definedName name="UAG">OFFSET(#REF!,0,0,COUNTA(#REF!)-1,1)</definedName>
    <definedName name="UAG_actuals" localSheetId="4">#REF!</definedName>
    <definedName name="UAG_actuals" localSheetId="6">#REF!</definedName>
    <definedName name="UAG_actuals">#REF!</definedName>
    <definedName name="YearMonthly" localSheetId="4">#REF!</definedName>
    <definedName name="YearMonthly" localSheetId="6">#REF!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5330" i="10" l="1"/>
  <c r="N5330" i="10"/>
  <c r="M5331" i="10"/>
  <c r="N5331" i="10"/>
  <c r="M5332" i="10"/>
  <c r="N5332" i="10"/>
  <c r="M5333" i="10"/>
  <c r="N5333" i="10"/>
  <c r="M5334" i="10"/>
  <c r="N5334" i="10"/>
  <c r="M5335" i="10"/>
  <c r="N5335" i="10"/>
  <c r="M5336" i="10"/>
  <c r="N5336" i="10"/>
  <c r="M5337" i="10"/>
  <c r="N5337" i="10"/>
  <c r="M5338" i="10"/>
  <c r="N5338" i="10"/>
  <c r="M5339" i="10"/>
  <c r="N5339" i="10"/>
  <c r="M5340" i="10"/>
  <c r="N5340" i="10"/>
  <c r="M5341" i="10"/>
  <c r="N5341" i="10"/>
  <c r="M5342" i="10"/>
  <c r="N5342" i="10"/>
  <c r="M5343" i="10"/>
  <c r="N5343" i="10"/>
  <c r="M5344" i="10"/>
  <c r="N5344" i="10"/>
  <c r="M5345" i="10"/>
  <c r="N5345" i="10"/>
  <c r="M5346" i="10"/>
  <c r="N5346" i="10"/>
  <c r="M5347" i="10"/>
  <c r="N5347" i="10"/>
  <c r="M5348" i="10"/>
  <c r="N5348" i="10"/>
  <c r="M5349" i="10"/>
  <c r="N5349" i="10"/>
  <c r="M5350" i="10"/>
  <c r="N5350" i="10"/>
  <c r="M5351" i="10"/>
  <c r="N5351" i="10"/>
  <c r="M5352" i="10"/>
  <c r="N5352" i="10"/>
  <c r="M5353" i="10"/>
  <c r="N5353" i="10"/>
  <c r="M5354" i="10"/>
  <c r="N5354" i="10"/>
  <c r="M5355" i="10"/>
  <c r="N5355" i="10"/>
  <c r="M5356" i="10"/>
  <c r="N5356" i="10"/>
  <c r="M5357" i="10"/>
  <c r="N5357" i="10"/>
  <c r="M5358" i="10"/>
  <c r="N5358" i="10"/>
  <c r="M5359" i="10"/>
  <c r="N5359" i="10"/>
  <c r="M5360" i="10"/>
  <c r="N536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I5300" i="10" l="1"/>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G5329" i="10"/>
  <c r="N5329" i="10" l="1"/>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M5327" i="10" s="1"/>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06" i="10" l="1"/>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N5182" i="10" l="1"/>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<sst xmlns="http://schemas.openxmlformats.org/spreadsheetml/2006/main" count="45" uniqueCount="45">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</sst>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9">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Data!$B$5147:$B$5360</c:f>
              <c:numCache>
                <c:formatCode>#,##0</c:formatCode>
                <c:ptCount val="214"/>
                <c:pt idx="0">
                  <c:v>8731877.7158700041</c:v>
                </c:pt>
                <c:pt idx="1">
                  <c:v>4110598.617525463</c:v>
                </c:pt>
                <c:pt idx="2">
                  <c:v>-9385067.3840502314</c:v>
                </c:pt>
                <c:pt idx="3">
                  <c:v>1006435.3662638348</c:v>
                </c:pt>
                <c:pt idx="4">
                  <c:v>15020529.842068557</c:v>
                </c:pt>
                <c:pt idx="5">
                  <c:v>6466292.0607814183</c:v>
                </c:pt>
                <c:pt idx="6">
                  <c:v>16953620.381405208</c:v>
                </c:pt>
                <c:pt idx="7">
                  <c:v>11478570.129844438</c:v>
                </c:pt>
                <c:pt idx="8">
                  <c:v>1173509.6674596202</c:v>
                </c:pt>
                <c:pt idx="9">
                  <c:v>3170427.2535392866</c:v>
                </c:pt>
                <c:pt idx="10">
                  <c:v>16563821.716101337</c:v>
                </c:pt>
                <c:pt idx="11">
                  <c:v>23911221.315074101</c:v>
                </c:pt>
                <c:pt idx="12">
                  <c:v>7497920.5057638194</c:v>
                </c:pt>
                <c:pt idx="13">
                  <c:v>14359688.076864384</c:v>
                </c:pt>
                <c:pt idx="14">
                  <c:v>22097088.988339894</c:v>
                </c:pt>
                <c:pt idx="15">
                  <c:v>4852417.288593716</c:v>
                </c:pt>
                <c:pt idx="16">
                  <c:v>3979295.7568570357</c:v>
                </c:pt>
                <c:pt idx="17">
                  <c:v>19529280.326329134</c:v>
                </c:pt>
                <c:pt idx="18">
                  <c:v>11861156.749210687</c:v>
                </c:pt>
                <c:pt idx="19">
                  <c:v>9661283.3198724445</c:v>
                </c:pt>
                <c:pt idx="20">
                  <c:v>350562.44827575679</c:v>
                </c:pt>
                <c:pt idx="21">
                  <c:v>16898311.820984114</c:v>
                </c:pt>
                <c:pt idx="22">
                  <c:v>4587337.8375747856</c:v>
                </c:pt>
                <c:pt idx="23">
                  <c:v>-2645011.8301252015</c:v>
                </c:pt>
                <c:pt idx="24">
                  <c:v>19964530.516278349</c:v>
                </c:pt>
                <c:pt idx="25">
                  <c:v>17946548.366356164</c:v>
                </c:pt>
                <c:pt idx="26">
                  <c:v>-4683915.7643522071</c:v>
                </c:pt>
                <c:pt idx="27">
                  <c:v>9346832.4989165701</c:v>
                </c:pt>
                <c:pt idx="28">
                  <c:v>2653479.8799399859</c:v>
                </c:pt>
                <c:pt idx="29">
                  <c:v>15259720.705733692</c:v>
                </c:pt>
                <c:pt idx="30">
                  <c:v>-229278.82573575573</c:v>
                </c:pt>
                <c:pt idx="31">
                  <c:v>10238271.772898016</c:v>
                </c:pt>
                <c:pt idx="32">
                  <c:v>-5645260</c:v>
                </c:pt>
                <c:pt idx="33">
                  <c:v>4077089.240857508</c:v>
                </c:pt>
                <c:pt idx="34">
                  <c:v>7479535.2759179762</c:v>
                </c:pt>
                <c:pt idx="35">
                  <c:v>2417103.8133710269</c:v>
                </c:pt>
                <c:pt idx="36">
                  <c:v>13609571.800470497</c:v>
                </c:pt>
                <c:pt idx="37">
                  <c:v>-7499409.5553892907</c:v>
                </c:pt>
                <c:pt idx="38">
                  <c:v>24854993.214251772</c:v>
                </c:pt>
                <c:pt idx="39">
                  <c:v>-5039984.2317667641</c:v>
                </c:pt>
                <c:pt idx="40">
                  <c:v>5180800.4247872625</c:v>
                </c:pt>
                <c:pt idx="41">
                  <c:v>1421140.004801546</c:v>
                </c:pt>
                <c:pt idx="42">
                  <c:v>5873037.0212101052</c:v>
                </c:pt>
                <c:pt idx="43">
                  <c:v>5549133.2015277017</c:v>
                </c:pt>
                <c:pt idx="44">
                  <c:v>9466334.0948640797</c:v>
                </c:pt>
                <c:pt idx="45">
                  <c:v>8352707.1967528546</c:v>
                </c:pt>
                <c:pt idx="46">
                  <c:v>1150015.763268458</c:v>
                </c:pt>
                <c:pt idx="47">
                  <c:v>1979678.3391414694</c:v>
                </c:pt>
                <c:pt idx="48">
                  <c:v>870561.3025368636</c:v>
                </c:pt>
                <c:pt idx="49">
                  <c:v>1077880.5561744426</c:v>
                </c:pt>
                <c:pt idx="50">
                  <c:v>-4915497.6121269315</c:v>
                </c:pt>
                <c:pt idx="51">
                  <c:v>8923947.3465969507</c:v>
                </c:pt>
                <c:pt idx="52">
                  <c:v>14163695.559398841</c:v>
                </c:pt>
                <c:pt idx="53">
                  <c:v>766850.8672336766</c:v>
                </c:pt>
                <c:pt idx="54">
                  <c:v>6975902.401647822</c:v>
                </c:pt>
                <c:pt idx="55">
                  <c:v>-1695343.2876609378</c:v>
                </c:pt>
                <c:pt idx="56">
                  <c:v>10310230.780117638</c:v>
                </c:pt>
                <c:pt idx="57">
                  <c:v>10187860.230310852</c:v>
                </c:pt>
                <c:pt idx="58">
                  <c:v>1117056.2015731209</c:v>
                </c:pt>
                <c:pt idx="59">
                  <c:v>2774469.4244935964</c:v>
                </c:pt>
                <c:pt idx="60">
                  <c:v>7217309.0376582108</c:v>
                </c:pt>
                <c:pt idx="61">
                  <c:v>3728145.4301985377</c:v>
                </c:pt>
                <c:pt idx="62">
                  <c:v>10220041.621103207</c:v>
                </c:pt>
                <c:pt idx="63">
                  <c:v>-14501726.303876109</c:v>
                </c:pt>
                <c:pt idx="64">
                  <c:v>5347115.8871251615</c:v>
                </c:pt>
                <c:pt idx="65">
                  <c:v>14351942.744268488</c:v>
                </c:pt>
                <c:pt idx="66">
                  <c:v>5062661.9191259593</c:v>
                </c:pt>
                <c:pt idx="67">
                  <c:v>-2882463.3772168569</c:v>
                </c:pt>
                <c:pt idx="68">
                  <c:v>5119585.3054504395</c:v>
                </c:pt>
                <c:pt idx="69">
                  <c:v>-3806636.2812015978</c:v>
                </c:pt>
                <c:pt idx="70">
                  <c:v>27003099.5485419</c:v>
                </c:pt>
                <c:pt idx="71">
                  <c:v>-16066011.734384213</c:v>
                </c:pt>
                <c:pt idx="72">
                  <c:v>3657936.3916598954</c:v>
                </c:pt>
                <c:pt idx="73">
                  <c:v>10144369.908884585</c:v>
                </c:pt>
                <c:pt idx="74">
                  <c:v>-26242363.853146389</c:v>
                </c:pt>
                <c:pt idx="75">
                  <c:v>30985536.976541251</c:v>
                </c:pt>
                <c:pt idx="76">
                  <c:v>2485385.5705060321</c:v>
                </c:pt>
                <c:pt idx="77">
                  <c:v>-14064980.463295436</c:v>
                </c:pt>
                <c:pt idx="78">
                  <c:v>-6048752.1053151451</c:v>
                </c:pt>
                <c:pt idx="79">
                  <c:v>-9815433.1956124008</c:v>
                </c:pt>
                <c:pt idx="80">
                  <c:v>1870337.0952801174</c:v>
                </c:pt>
                <c:pt idx="81">
                  <c:v>-710493.50800858019</c:v>
                </c:pt>
                <c:pt idx="82">
                  <c:v>6218974.963072883</c:v>
                </c:pt>
                <c:pt idx="83">
                  <c:v>22752163.967724949</c:v>
                </c:pt>
                <c:pt idx="84">
                  <c:v>-6796102.7519065812</c:v>
                </c:pt>
                <c:pt idx="85">
                  <c:v>-1109631.8134617242</c:v>
                </c:pt>
                <c:pt idx="86">
                  <c:v>4685020.9962049695</c:v>
                </c:pt>
                <c:pt idx="87">
                  <c:v>-1523092.5212348136</c:v>
                </c:pt>
                <c:pt idx="88">
                  <c:v>1537672.2540561438</c:v>
                </c:pt>
                <c:pt idx="89">
                  <c:v>-8266871.5524015734</c:v>
                </c:pt>
                <c:pt idx="90">
                  <c:v>5829743.8661530577</c:v>
                </c:pt>
                <c:pt idx="91">
                  <c:v>3603800.4980321191</c:v>
                </c:pt>
                <c:pt idx="92">
                  <c:v>1016961.8726272425</c:v>
                </c:pt>
                <c:pt idx="93">
                  <c:v>-17957491.316978861</c:v>
                </c:pt>
                <c:pt idx="94">
                  <c:v>12592909.396879343</c:v>
                </c:pt>
                <c:pt idx="95">
                  <c:v>1835064.6980855307</c:v>
                </c:pt>
                <c:pt idx="96">
                  <c:v>1401084.7918345695</c:v>
                </c:pt>
                <c:pt idx="97">
                  <c:v>-4186343.5202657394</c:v>
                </c:pt>
                <c:pt idx="98">
                  <c:v>18872602.129468687</c:v>
                </c:pt>
                <c:pt idx="99">
                  <c:v>-13141704.582872178</c:v>
                </c:pt>
                <c:pt idx="100">
                  <c:v>3370670.7363217771</c:v>
                </c:pt>
                <c:pt idx="101">
                  <c:v>10194704.79596534</c:v>
                </c:pt>
                <c:pt idx="102">
                  <c:v>2554013.9594649654</c:v>
                </c:pt>
                <c:pt idx="103">
                  <c:v>5074192.1821165532</c:v>
                </c:pt>
                <c:pt idx="104">
                  <c:v>-7364386.5725938817</c:v>
                </c:pt>
                <c:pt idx="105">
                  <c:v>5163349.8863795251</c:v>
                </c:pt>
                <c:pt idx="106">
                  <c:v>3464306.1297815302</c:v>
                </c:pt>
                <c:pt idx="107">
                  <c:v>-3618599.0650108885</c:v>
                </c:pt>
                <c:pt idx="108">
                  <c:v>23421442.601999789</c:v>
                </c:pt>
                <c:pt idx="109">
                  <c:v>31652557.949009661</c:v>
                </c:pt>
                <c:pt idx="110">
                  <c:v>-8743562.0406253859</c:v>
                </c:pt>
                <c:pt idx="111">
                  <c:v>-1776571.3765619067</c:v>
                </c:pt>
                <c:pt idx="112">
                  <c:v>7488417.955047626</c:v>
                </c:pt>
                <c:pt idx="113">
                  <c:v>798260.46882564411</c:v>
                </c:pt>
                <c:pt idx="114">
                  <c:v>-3204780.0204441496</c:v>
                </c:pt>
                <c:pt idx="115">
                  <c:v>14311316.477811893</c:v>
                </c:pt>
                <c:pt idx="116">
                  <c:v>-11923486.3106106</c:v>
                </c:pt>
                <c:pt idx="117">
                  <c:v>3806744.5960023543</c:v>
                </c:pt>
                <c:pt idx="118">
                  <c:v>-8620743.0589833856</c:v>
                </c:pt>
                <c:pt idx="119">
                  <c:v>5954434.8669522647</c:v>
                </c:pt>
                <c:pt idx="120">
                  <c:v>14659860.956676083</c:v>
                </c:pt>
                <c:pt idx="121">
                  <c:v>3086669.9143568445</c:v>
                </c:pt>
                <c:pt idx="122">
                  <c:v>-7452314.4049960757</c:v>
                </c:pt>
                <c:pt idx="123">
                  <c:v>7637871.1611151164</c:v>
                </c:pt>
                <c:pt idx="124">
                  <c:v>-3732256.4849241748</c:v>
                </c:pt>
                <c:pt idx="125">
                  <c:v>1535417.014074496</c:v>
                </c:pt>
                <c:pt idx="126">
                  <c:v>11269124.73722782</c:v>
                </c:pt>
                <c:pt idx="127">
                  <c:v>-14113371.37612997</c:v>
                </c:pt>
                <c:pt idx="128">
                  <c:v>4467561.2743057534</c:v>
                </c:pt>
                <c:pt idx="129">
                  <c:v>2248921.3602294503</c:v>
                </c:pt>
                <c:pt idx="130">
                  <c:v>-9020207.9218454994</c:v>
                </c:pt>
                <c:pt idx="131">
                  <c:v>41914607.411295272</c:v>
                </c:pt>
                <c:pt idx="132">
                  <c:v>-7530863.5648133866</c:v>
                </c:pt>
                <c:pt idx="133">
                  <c:v>-13832233.362705939</c:v>
                </c:pt>
                <c:pt idx="134">
                  <c:v>606497.24448493635</c:v>
                </c:pt>
                <c:pt idx="135">
                  <c:v>-8793796.3415264357</c:v>
                </c:pt>
                <c:pt idx="136">
                  <c:v>-9061951.6092387252</c:v>
                </c:pt>
                <c:pt idx="137">
                  <c:v>12074175.91756524</c:v>
                </c:pt>
                <c:pt idx="138">
                  <c:v>-6548154.5728832856</c:v>
                </c:pt>
                <c:pt idx="139">
                  <c:v>21519481.295611478</c:v>
                </c:pt>
                <c:pt idx="140">
                  <c:v>6315966.823650633</c:v>
                </c:pt>
                <c:pt idx="141">
                  <c:v>17901789.475634463</c:v>
                </c:pt>
                <c:pt idx="142">
                  <c:v>14743545.006078621</c:v>
                </c:pt>
                <c:pt idx="143">
                  <c:v>-8412629.5566868335</c:v>
                </c:pt>
                <c:pt idx="144">
                  <c:v>14096113.654471351</c:v>
                </c:pt>
                <c:pt idx="145">
                  <c:v>-25787564.961008165</c:v>
                </c:pt>
                <c:pt idx="146">
                  <c:v>-11492105.29130193</c:v>
                </c:pt>
                <c:pt idx="147">
                  <c:v>-13019579.732588045</c:v>
                </c:pt>
                <c:pt idx="148">
                  <c:v>2992102.7792652268</c:v>
                </c:pt>
                <c:pt idx="149">
                  <c:v>4316288.3135111211</c:v>
                </c:pt>
                <c:pt idx="150">
                  <c:v>4724929.0923837638</c:v>
                </c:pt>
                <c:pt idx="151">
                  <c:v>-8694451.5264696851</c:v>
                </c:pt>
                <c:pt idx="152">
                  <c:v>12607105.475798214</c:v>
                </c:pt>
                <c:pt idx="153">
                  <c:v>14037333.18888076</c:v>
                </c:pt>
                <c:pt idx="154">
                  <c:v>10996887.276981538</c:v>
                </c:pt>
                <c:pt idx="155">
                  <c:v>-10472070.030939555</c:v>
                </c:pt>
                <c:pt idx="156">
                  <c:v>-2708212.7533891089</c:v>
                </c:pt>
                <c:pt idx="157">
                  <c:v>14946059.516875707</c:v>
                </c:pt>
                <c:pt idx="158">
                  <c:v>-24274.437170528341</c:v>
                </c:pt>
                <c:pt idx="159">
                  <c:v>-9121111.0204686429</c:v>
                </c:pt>
                <c:pt idx="160">
                  <c:v>8041955.7237049919</c:v>
                </c:pt>
                <c:pt idx="161">
                  <c:v>2830365.8340496304</c:v>
                </c:pt>
                <c:pt idx="162">
                  <c:v>1883620.5890652714</c:v>
                </c:pt>
                <c:pt idx="163">
                  <c:v>-9540321.7281111721</c:v>
                </c:pt>
                <c:pt idx="164">
                  <c:v>2206514.0698946537</c:v>
                </c:pt>
                <c:pt idx="165">
                  <c:v>8652493.5290651862</c:v>
                </c:pt>
                <c:pt idx="166">
                  <c:v>11186348.995723207</c:v>
                </c:pt>
                <c:pt idx="167">
                  <c:v>8978862.5066033639</c:v>
                </c:pt>
                <c:pt idx="168">
                  <c:v>809861.05772872269</c:v>
                </c:pt>
                <c:pt idx="169">
                  <c:v>147773.85713254288</c:v>
                </c:pt>
                <c:pt idx="170">
                  <c:v>-3194673.9794237111</c:v>
                </c:pt>
                <c:pt idx="171">
                  <c:v>-7687240.1019737627</c:v>
                </c:pt>
                <c:pt idx="172">
                  <c:v>-15916308.434401881</c:v>
                </c:pt>
                <c:pt idx="173">
                  <c:v>16523454.967946414</c:v>
                </c:pt>
                <c:pt idx="174">
                  <c:v>-5984877.8089105599</c:v>
                </c:pt>
                <c:pt idx="175">
                  <c:v>-3556429.056733422</c:v>
                </c:pt>
                <c:pt idx="176">
                  <c:v>19709907.65525227</c:v>
                </c:pt>
                <c:pt idx="177">
                  <c:v>-10845314.869162619</c:v>
                </c:pt>
                <c:pt idx="178">
                  <c:v>8052670.2414742932</c:v>
                </c:pt>
                <c:pt idx="179">
                  <c:v>-8901718.5549824852</c:v>
                </c:pt>
                <c:pt idx="180">
                  <c:v>19610322.813324209</c:v>
                </c:pt>
                <c:pt idx="181">
                  <c:v>4414824.9626657395</c:v>
                </c:pt>
                <c:pt idx="182">
                  <c:v>18061115.909833081</c:v>
                </c:pt>
                <c:pt idx="183">
                  <c:v>-35881384</c:v>
                </c:pt>
                <c:pt idx="184">
                  <c:v>24474220</c:v>
                </c:pt>
                <c:pt idx="185">
                  <c:v>-5029385</c:v>
                </c:pt>
                <c:pt idx="186">
                  <c:v>8623043</c:v>
                </c:pt>
                <c:pt idx="187">
                  <c:v>-1633781</c:v>
                </c:pt>
                <c:pt idx="188">
                  <c:v>23168535</c:v>
                </c:pt>
                <c:pt idx="189">
                  <c:v>35896223</c:v>
                </c:pt>
                <c:pt idx="190">
                  <c:v>-4650343</c:v>
                </c:pt>
                <c:pt idx="191">
                  <c:v>-3876660</c:v>
                </c:pt>
                <c:pt idx="192">
                  <c:v>-7618916</c:v>
                </c:pt>
                <c:pt idx="193">
                  <c:v>14215242</c:v>
                </c:pt>
                <c:pt idx="194">
                  <c:v>12149967</c:v>
                </c:pt>
                <c:pt idx="195">
                  <c:v>-6460374</c:v>
                </c:pt>
                <c:pt idx="196">
                  <c:v>-3435335</c:v>
                </c:pt>
                <c:pt idx="197">
                  <c:v>9748065</c:v>
                </c:pt>
                <c:pt idx="198">
                  <c:v>26106538</c:v>
                </c:pt>
                <c:pt idx="199">
                  <c:v>10924514</c:v>
                </c:pt>
                <c:pt idx="200">
                  <c:v>21975052</c:v>
                </c:pt>
                <c:pt idx="201">
                  <c:v>-15142312</c:v>
                </c:pt>
                <c:pt idx="202">
                  <c:v>-38947221</c:v>
                </c:pt>
                <c:pt idx="203">
                  <c:v>31425438</c:v>
                </c:pt>
                <c:pt idx="204">
                  <c:v>15537218</c:v>
                </c:pt>
                <c:pt idx="205">
                  <c:v>16944347</c:v>
                </c:pt>
                <c:pt idx="206">
                  <c:v>5642247</c:v>
                </c:pt>
                <c:pt idx="207">
                  <c:v>-13737400</c:v>
                </c:pt>
                <c:pt idx="208">
                  <c:v>47178253</c:v>
                </c:pt>
                <c:pt idx="209">
                  <c:v>-5185471</c:v>
                </c:pt>
                <c:pt idx="210">
                  <c:v>17201157</c:v>
                </c:pt>
                <c:pt idx="211">
                  <c:v>-10082856</c:v>
                </c:pt>
                <c:pt idx="212">
                  <c:v>-5742905</c:v>
                </c:pt>
                <c:pt idx="213">
                  <c:v>3907161</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Data!$A$5147:$A$5360</c:f>
              <c:numCache>
                <c:formatCode>m/d/yyyy</c:formatCode>
                <c:ptCount val="214"/>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numCache>
            </c:numRef>
          </c:cat>
          <c:val>
            <c:numRef>
              <c:f>Data!$I$5147:$I$5360</c:f>
              <c:numCache>
                <c:formatCode>#,##0</c:formatCode>
                <c:ptCount val="214"/>
                <c:pt idx="0">
                  <c:v>7203502.8238623329</c:v>
                </c:pt>
                <c:pt idx="1">
                  <c:v>6957899.0444465149</c:v>
                </c:pt>
                <c:pt idx="2">
                  <c:v>6261614.9983115075</c:v>
                </c:pt>
                <c:pt idx="3">
                  <c:v>6224937.2771869693</c:v>
                </c:pt>
                <c:pt idx="4">
                  <c:v>5804433.4385892544</c:v>
                </c:pt>
                <c:pt idx="5">
                  <c:v>5731144.6739486344</c:v>
                </c:pt>
                <c:pt idx="6">
                  <c:v>5578493.0533288093</c:v>
                </c:pt>
                <c:pt idx="7">
                  <c:v>5711430.5243236227</c:v>
                </c:pt>
                <c:pt idx="8">
                  <c:v>5201495.9465722758</c:v>
                </c:pt>
                <c:pt idx="9">
                  <c:v>5465136.7550235856</c:v>
                </c:pt>
                <c:pt idx="10">
                  <c:v>6399497.0788936308</c:v>
                </c:pt>
                <c:pt idx="11">
                  <c:v>6482490.2227294343</c:v>
                </c:pt>
                <c:pt idx="12">
                  <c:v>6610035.1729215626</c:v>
                </c:pt>
                <c:pt idx="13">
                  <c:v>6721582.7421503756</c:v>
                </c:pt>
                <c:pt idx="14">
                  <c:v>7310521.5084283715</c:v>
                </c:pt>
                <c:pt idx="15">
                  <c:v>7063076.7847148292</c:v>
                </c:pt>
                <c:pt idx="16">
                  <c:v>6939175.209943397</c:v>
                </c:pt>
                <c:pt idx="17">
                  <c:v>7909726.1541543687</c:v>
                </c:pt>
                <c:pt idx="18">
                  <c:v>7756790.4124613907</c:v>
                </c:pt>
                <c:pt idx="19">
                  <c:v>8506135.4231238049</c:v>
                </c:pt>
                <c:pt idx="20">
                  <c:v>8129795.3380663302</c:v>
                </c:pt>
                <c:pt idx="21">
                  <c:v>8584026.1654324681</c:v>
                </c:pt>
                <c:pt idx="22">
                  <c:v>8226366.3600182943</c:v>
                </c:pt>
                <c:pt idx="23">
                  <c:v>7264946.4323474532</c:v>
                </c:pt>
                <c:pt idx="24">
                  <c:v>9031211.2162233982</c:v>
                </c:pt>
                <c:pt idx="25">
                  <c:v>8713413.3951019365</c:v>
                </c:pt>
                <c:pt idx="26">
                  <c:v>8259233.0696235308</c:v>
                </c:pt>
                <c:pt idx="27">
                  <c:v>8538310.486254083</c:v>
                </c:pt>
                <c:pt idx="28">
                  <c:v>8679786.9155854154</c:v>
                </c:pt>
                <c:pt idx="29">
                  <c:v>9090612.1391098723</c:v>
                </c:pt>
                <c:pt idx="30">
                  <c:v>8791906.921056347</c:v>
                </c:pt>
                <c:pt idx="31">
                  <c:v>8996162.6929020975</c:v>
                </c:pt>
                <c:pt idx="32">
                  <c:v>9120822.9390371069</c:v>
                </c:pt>
                <c:pt idx="33">
                  <c:v>9223178.0681902263</c:v>
                </c:pt>
                <c:pt idx="34">
                  <c:v>8971811.5826518759</c:v>
                </c:pt>
                <c:pt idx="35">
                  <c:v>8836838.6410715301</c:v>
                </c:pt>
                <c:pt idx="36">
                  <c:v>8725370.3550403733</c:v>
                </c:pt>
                <c:pt idx="37">
                  <c:v>8092771.0321992477</c:v>
                </c:pt>
                <c:pt idx="38">
                  <c:v>8882153.81709232</c:v>
                </c:pt>
                <c:pt idx="39">
                  <c:v>8608473.4342487846</c:v>
                </c:pt>
                <c:pt idx="40">
                  <c:v>8229039.3912049821</c:v>
                </c:pt>
                <c:pt idx="41">
                  <c:v>7479370.0141958976</c:v>
                </c:pt>
                <c:pt idx="42">
                  <c:v>7425207.2313774396</c:v>
                </c:pt>
                <c:pt idx="43">
                  <c:v>7131522.0688662184</c:v>
                </c:pt>
                <c:pt idx="44">
                  <c:v>6710496.9057503575</c:v>
                </c:pt>
                <c:pt idx="45">
                  <c:v>6827173.236022328</c:v>
                </c:pt>
                <c:pt idx="46">
                  <c:v>6732863.9029027093</c:v>
                </c:pt>
                <c:pt idx="47">
                  <c:v>6147877.1699964544</c:v>
                </c:pt>
                <c:pt idx="48">
                  <c:v>5781523.9884406598</c:v>
                </c:pt>
                <c:pt idx="49">
                  <c:v>5495410.5629840614</c:v>
                </c:pt>
                <c:pt idx="50">
                  <c:v>5319875.2276373049</c:v>
                </c:pt>
                <c:pt idx="51">
                  <c:v>5054063.0784910657</c:v>
                </c:pt>
                <c:pt idx="52">
                  <c:v>5373275.0025518676</c:v>
                </c:pt>
                <c:pt idx="53">
                  <c:v>5487003.7591304965</c:v>
                </c:pt>
                <c:pt idx="54">
                  <c:v>5054049.4886428118</c:v>
                </c:pt>
                <c:pt idx="55">
                  <c:v>4399319.7668422414</c:v>
                </c:pt>
                <c:pt idx="56">
                  <c:v>4899124.6516579036</c:v>
                </c:pt>
                <c:pt idx="57">
                  <c:v>4927158.9093710463</c:v>
                </c:pt>
                <c:pt idx="58">
                  <c:v>4875944.7867588168</c:v>
                </c:pt>
                <c:pt idx="59">
                  <c:v>4459769.7440508138</c:v>
                </c:pt>
                <c:pt idx="60">
                  <c:v>4707989.3394972794</c:v>
                </c:pt>
                <c:pt idx="61">
                  <c:v>4490985.1280739633</c:v>
                </c:pt>
                <c:pt idx="62">
                  <c:v>5019828.5154440701</c:v>
                </c:pt>
                <c:pt idx="63">
                  <c:v>4400534.6639529495</c:v>
                </c:pt>
                <c:pt idx="64">
                  <c:v>4329454.017659856</c:v>
                </c:pt>
                <c:pt idx="65">
                  <c:v>4727281.9820231041</c:v>
                </c:pt>
                <c:pt idx="66">
                  <c:v>4442384.9859782867</c:v>
                </c:pt>
                <c:pt idx="67">
                  <c:v>4596283.1919173663</c:v>
                </c:pt>
                <c:pt idx="68">
                  <c:v>3938436.2616239903</c:v>
                </c:pt>
                <c:pt idx="69">
                  <c:v>3979547.8599761622</c:v>
                </c:pt>
                <c:pt idx="70">
                  <c:v>4706957.8307679836</c:v>
                </c:pt>
                <c:pt idx="71">
                  <c:v>4124052.7727951249</c:v>
                </c:pt>
                <c:pt idx="72">
                  <c:v>4050216.0851434511</c:v>
                </c:pt>
                <c:pt idx="73">
                  <c:v>4203390.6420553476</c:v>
                </c:pt>
                <c:pt idx="74">
                  <c:v>3013100.7104549981</c:v>
                </c:pt>
                <c:pt idx="75">
                  <c:v>3767528.3697812776</c:v>
                </c:pt>
                <c:pt idx="76">
                  <c:v>3812040.6966891969</c:v>
                </c:pt>
                <c:pt idx="77">
                  <c:v>3277218.7366079669</c:v>
                </c:pt>
                <c:pt idx="78">
                  <c:v>3046574.9563462334</c:v>
                </c:pt>
                <c:pt idx="79">
                  <c:v>2683464.4979533385</c:v>
                </c:pt>
                <c:pt idx="80">
                  <c:v>2909658.9882002398</c:v>
                </c:pt>
                <c:pt idx="81">
                  <c:v>2588510.9597133892</c:v>
                </c:pt>
                <c:pt idx="82">
                  <c:v>2323686.9398358571</c:v>
                </c:pt>
                <c:pt idx="83">
                  <c:v>3056530.7098522331</c:v>
                </c:pt>
                <c:pt idx="84">
                  <c:v>2597463.8714004201</c:v>
                </c:pt>
                <c:pt idx="85">
                  <c:v>2616987.5872070598</c:v>
                </c:pt>
                <c:pt idx="86">
                  <c:v>2429480.5944099715</c:v>
                </c:pt>
                <c:pt idx="87">
                  <c:v>2039115.5026917823</c:v>
                </c:pt>
                <c:pt idx="88">
                  <c:v>2053136.0377745496</c:v>
                </c:pt>
                <c:pt idx="89">
                  <c:v>1685091.3385447108</c:v>
                </c:pt>
                <c:pt idx="90">
                  <c:v>1638839.1661612054</c:v>
                </c:pt>
                <c:pt idx="91">
                  <c:v>1634694.3350889916</c:v>
                </c:pt>
                <c:pt idx="92">
                  <c:v>1327925.0101397922</c:v>
                </c:pt>
                <c:pt idx="93">
                  <c:v>1212732.843036368</c:v>
                </c:pt>
                <c:pt idx="94">
                  <c:v>1454259.2933615071</c:v>
                </c:pt>
                <c:pt idx="95">
                  <c:v>1037030.0251554082</c:v>
                </c:pt>
                <c:pt idx="96">
                  <c:v>914977.45424569526</c:v>
                </c:pt>
                <c:pt idx="97">
                  <c:v>871514.78281073261</c:v>
                </c:pt>
                <c:pt idx="98">
                  <c:v>1329948.676944674</c:v>
                </c:pt>
                <c:pt idx="99">
                  <c:v>1018779.7335556548</c:v>
                </c:pt>
                <c:pt idx="100">
                  <c:v>231032.10648165073</c:v>
                </c:pt>
                <c:pt idx="101">
                  <c:v>1106389.3241599691</c:v>
                </c:pt>
                <c:pt idx="102">
                  <c:v>1069591.9097534714</c:v>
                </c:pt>
                <c:pt idx="103">
                  <c:v>900585.98552787036</c:v>
                </c:pt>
                <c:pt idx="104">
                  <c:v>1529851.8948796208</c:v>
                </c:pt>
                <c:pt idx="105">
                  <c:v>669112.325207563</c:v>
                </c:pt>
                <c:pt idx="106">
                  <c:v>701743.01051674632</c:v>
                </c:pt>
                <c:pt idx="107">
                  <c:v>1049955.723792898</c:v>
                </c:pt>
                <c:pt idx="108">
                  <c:v>2032295.5473700622</c:v>
                </c:pt>
                <c:pt idx="109">
                  <c:v>3414561.9188574641</c:v>
                </c:pt>
                <c:pt idx="110">
                  <c:v>3060765.2809939473</c:v>
                </c:pt>
                <c:pt idx="111">
                  <c:v>3025229.3520421693</c:v>
                </c:pt>
                <c:pt idx="112">
                  <c:v>3067544.1184413279</c:v>
                </c:pt>
                <c:pt idx="113">
                  <c:v>2335747.3351446842</c:v>
                </c:pt>
                <c:pt idx="114">
                  <c:v>2455458.092860098</c:v>
                </c:pt>
                <c:pt idx="115">
                  <c:v>2969489.7025692184</c:v>
                </c:pt>
                <c:pt idx="116">
                  <c:v>2415872.7923420328</c:v>
                </c:pt>
                <c:pt idx="117">
                  <c:v>2593534.0295832721</c:v>
                </c:pt>
                <c:pt idx="118">
                  <c:v>2254920.1858152882</c:v>
                </c:pt>
                <c:pt idx="119">
                  <c:v>2728963.7331270827</c:v>
                </c:pt>
                <c:pt idx="120">
                  <c:v>3023300.96947785</c:v>
                </c:pt>
                <c:pt idx="121">
                  <c:v>3006063.2833553408</c:v>
                </c:pt>
                <c:pt idx="122">
                  <c:v>2723754.0741012306</c:v>
                </c:pt>
                <c:pt idx="123">
                  <c:v>3576932.823371029</c:v>
                </c:pt>
                <c:pt idx="124">
                  <c:v>3032760.6273109117</c:v>
                </c:pt>
                <c:pt idx="125">
                  <c:v>3022772.3711772109</c:v>
                </c:pt>
                <c:pt idx="126">
                  <c:v>3351707.0360236526</c:v>
                </c:pt>
                <c:pt idx="127">
                  <c:v>3020806.1074948446</c:v>
                </c:pt>
                <c:pt idx="128">
                  <c:v>2540638.0789894136</c:v>
                </c:pt>
                <c:pt idx="129">
                  <c:v>3053658.9437594679</c:v>
                </c:pt>
                <c:pt idx="130">
                  <c:v>2640629.655153892</c:v>
                </c:pt>
                <c:pt idx="131">
                  <c:v>3697959.7423315565</c:v>
                </c:pt>
                <c:pt idx="132">
                  <c:v>3361797.1581889456</c:v>
                </c:pt>
                <c:pt idx="133">
                  <c:v>2731582.9733615299</c:v>
                </c:pt>
                <c:pt idx="134">
                  <c:v>2997279.1005974887</c:v>
                </c:pt>
                <c:pt idx="135">
                  <c:v>2532040.8930006241</c:v>
                </c:pt>
                <c:pt idx="136">
                  <c:v>2114498.9683666159</c:v>
                </c:pt>
                <c:pt idx="137">
                  <c:v>2637591.4677858199</c:v>
                </c:pt>
                <c:pt idx="138">
                  <c:v>1638604.8952897175</c:v>
                </c:pt>
                <c:pt idx="139">
                  <c:v>1300835.6735097782</c:v>
                </c:pt>
                <c:pt idx="140">
                  <c:v>1802819.9689856463</c:v>
                </c:pt>
                <c:pt idx="141">
                  <c:v>2458765.3307255255</c:v>
                </c:pt>
                <c:pt idx="142">
                  <c:v>2700602.8990932247</c:v>
                </c:pt>
                <c:pt idx="143">
                  <c:v>2393573.2315761424</c:v>
                </c:pt>
                <c:pt idx="144">
                  <c:v>2970269.6874066587</c:v>
                </c:pt>
                <c:pt idx="145">
                  <c:v>1633640.3061126571</c:v>
                </c:pt>
                <c:pt idx="146">
                  <c:v>1648019.6734229464</c:v>
                </c:pt>
                <c:pt idx="147">
                  <c:v>1087142.1958032658</c:v>
                </c:pt>
                <c:pt idx="148">
                  <c:v>1474237.05707822</c:v>
                </c:pt>
                <c:pt idx="149">
                  <c:v>1419632.171963515</c:v>
                </c:pt>
                <c:pt idx="150">
                  <c:v>1088467.7764871039</c:v>
                </c:pt>
                <c:pt idx="151">
                  <c:v>695763.72845955309</c:v>
                </c:pt>
                <c:pt idx="152">
                  <c:v>1364411.0578193627</c:v>
                </c:pt>
                <c:pt idx="153">
                  <c:v>1577726.458744884</c:v>
                </c:pt>
                <c:pt idx="154">
                  <c:v>2068697.9174750748</c:v>
                </c:pt>
                <c:pt idx="155">
                  <c:v>1668448.3493079394</c:v>
                </c:pt>
                <c:pt idx="156">
                  <c:v>1202537.0996207087</c:v>
                </c:pt>
                <c:pt idx="157">
                  <c:v>2171184.7960542315</c:v>
                </c:pt>
                <c:pt idx="158">
                  <c:v>2021456.9390050217</c:v>
                </c:pt>
                <c:pt idx="159">
                  <c:v>1642455.8596484186</c:v>
                </c:pt>
                <c:pt idx="160">
                  <c:v>2211194.6478334349</c:v>
                </c:pt>
                <c:pt idx="161">
                  <c:v>908386.59525858029</c:v>
                </c:pt>
                <c:pt idx="162">
                  <c:v>1222202.733721202</c:v>
                </c:pt>
                <c:pt idx="163">
                  <c:v>1365266.4548743607</c:v>
                </c:pt>
                <c:pt idx="164">
                  <c:v>1418600.3490546851</c:v>
                </c:pt>
                <c:pt idx="165">
                  <c:v>2000143.3447410725</c:v>
                </c:pt>
                <c:pt idx="166">
                  <c:v>2675086.6982398038</c:v>
                </c:pt>
                <c:pt idx="167">
                  <c:v>2571909.5845410745</c:v>
                </c:pt>
                <c:pt idx="168">
                  <c:v>2817176.7722281413</c:v>
                </c:pt>
                <c:pt idx="169">
                  <c:v>2104786.5242788428</c:v>
                </c:pt>
                <c:pt idx="170">
                  <c:v>1787765.1641763656</c:v>
                </c:pt>
                <c:pt idx="171">
                  <c:v>934797.51158942434</c:v>
                </c:pt>
                <c:pt idx="172">
                  <c:v>-87197.603093259095</c:v>
                </c:pt>
                <c:pt idx="173">
                  <c:v>744005.21439451596</c:v>
                </c:pt>
                <c:pt idx="174">
                  <c:v>74638.832281785217</c:v>
                </c:pt>
                <c:pt idx="175">
                  <c:v>815676.69575761026</c:v>
                </c:pt>
                <c:pt idx="176">
                  <c:v>1855743.7939760839</c:v>
                </c:pt>
                <c:pt idx="177">
                  <c:v>1928219.2894235968</c:v>
                </c:pt>
                <c:pt idx="178">
                  <c:v>2096904.8714972325</c:v>
                </c:pt>
                <c:pt idx="179">
                  <c:v>1656304.6425474458</c:v>
                </c:pt>
                <c:pt idx="180">
                  <c:v>2152484.4332454619</c:v>
                </c:pt>
                <c:pt idx="181">
                  <c:v>2589460.3162166411</c:v>
                </c:pt>
                <c:pt idx="182">
                  <c:v>2771260.6640178044</c:v>
                </c:pt>
                <c:pt idx="183">
                  <c:v>1107303.4243884454</c:v>
                </c:pt>
                <c:pt idx="184">
                  <c:v>1556547.848489061</c:v>
                </c:pt>
                <c:pt idx="185">
                  <c:v>1737970.6828537127</c:v>
                </c:pt>
                <c:pt idx="186">
                  <c:v>2115679.2079666834</c:v>
                </c:pt>
                <c:pt idx="187">
                  <c:v>1563017.8574041598</c:v>
                </c:pt>
                <c:pt idx="188">
                  <c:v>2336111.5053098439</c:v>
                </c:pt>
                <c:pt idx="189">
                  <c:v>3836689.3059921325</c:v>
                </c:pt>
                <c:pt idx="190">
                  <c:v>3413612.6818686328</c:v>
                </c:pt>
                <c:pt idx="191">
                  <c:v>3190045.154066978</c:v>
                </c:pt>
                <c:pt idx="192">
                  <c:v>2873293.9344314691</c:v>
                </c:pt>
                <c:pt idx="193">
                  <c:v>3665146.0587018412</c:v>
                </c:pt>
                <c:pt idx="194">
                  <c:v>3996594.489705353</c:v>
                </c:pt>
                <c:pt idx="195">
                  <c:v>3492832.2387365131</c:v>
                </c:pt>
                <c:pt idx="196">
                  <c:v>3005442.7722124066</c:v>
                </c:pt>
                <c:pt idx="197">
                  <c:v>3031082.8553256276</c:v>
                </c:pt>
                <c:pt idx="198">
                  <c:v>3874305.4200680037</c:v>
                </c:pt>
                <c:pt idx="199">
                  <c:v>4233530.0914969184</c:v>
                </c:pt>
                <c:pt idx="200">
                  <c:v>5072520.9574777083</c:v>
                </c:pt>
                <c:pt idx="201">
                  <c:v>4824018.5608768342</c:v>
                </c:pt>
                <c:pt idx="202">
                  <c:v>4056321.4753568969</c:v>
                </c:pt>
                <c:pt idx="203">
                  <c:v>4553054.2430920163</c:v>
                </c:pt>
                <c:pt idx="204">
                  <c:v>5270457.4367223689</c:v>
                </c:pt>
                <c:pt idx="205">
                  <c:v>5953816.638613482</c:v>
                </c:pt>
                <c:pt idx="206">
                  <c:v>5484894.6167717408</c:v>
                </c:pt>
                <c:pt idx="207">
                  <c:v>5388491.7790771611</c:v>
                </c:pt>
                <c:pt idx="208">
                  <c:v>6692677.8710280182</c:v>
                </c:pt>
                <c:pt idx="209">
                  <c:v>6816552.7895274339</c:v>
                </c:pt>
                <c:pt idx="210">
                  <c:v>6736247.2624166273</c:v>
                </c:pt>
                <c:pt idx="211">
                  <c:v>6252991.2303277692</c:v>
                </c:pt>
                <c:pt idx="212">
                  <c:v>5459523.8666666662</c:v>
                </c:pt>
                <c:pt idx="213">
                  <c:v>6785808.7000000002</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Data!$D$5147:$D$5360</c:f>
              <c:numCache>
                <c:formatCode>#,##0</c:formatCode>
                <c:ptCount val="214"/>
                <c:pt idx="0">
                  <c:v>1277387.2841299952</c:v>
                </c:pt>
                <c:pt idx="1">
                  <c:v>2534747.382474537</c:v>
                </c:pt>
                <c:pt idx="2">
                  <c:v>2471830.3840502324</c:v>
                </c:pt>
                <c:pt idx="3">
                  <c:v>2435780.6337361652</c:v>
                </c:pt>
                <c:pt idx="4">
                  <c:v>1455873.1579314433</c:v>
                </c:pt>
                <c:pt idx="5">
                  <c:v>2799554.9392185817</c:v>
                </c:pt>
                <c:pt idx="6">
                  <c:v>6291836.6185947927</c:v>
                </c:pt>
                <c:pt idx="7">
                  <c:v>3757810.8701555608</c:v>
                </c:pt>
                <c:pt idx="8">
                  <c:v>4322007.3325403798</c:v>
                </c:pt>
                <c:pt idx="9">
                  <c:v>2800387.7464607134</c:v>
                </c:pt>
                <c:pt idx="10">
                  <c:v>2688704.2838986618</c:v>
                </c:pt>
                <c:pt idx="11">
                  <c:v>2892421.6849259003</c:v>
                </c:pt>
                <c:pt idx="12">
                  <c:v>1082548.4942361808</c:v>
                </c:pt>
                <c:pt idx="13">
                  <c:v>1934729.9231356159</c:v>
                </c:pt>
                <c:pt idx="14">
                  <c:v>1660260.0116601067</c:v>
                </c:pt>
                <c:pt idx="15">
                  <c:v>1650446.711406284</c:v>
                </c:pt>
                <c:pt idx="16">
                  <c:v>1471501.2431429641</c:v>
                </c:pt>
                <c:pt idx="17">
                  <c:v>1528554.6736708654</c:v>
                </c:pt>
                <c:pt idx="18">
                  <c:v>1615006.2507893131</c:v>
                </c:pt>
                <c:pt idx="19">
                  <c:v>1940670.6801275557</c:v>
                </c:pt>
                <c:pt idx="20">
                  <c:v>1621121</c:v>
                </c:pt>
                <c:pt idx="21">
                  <c:v>1662352.1790158865</c:v>
                </c:pt>
                <c:pt idx="22">
                  <c:v>1697690.162425214</c:v>
                </c:pt>
                <c:pt idx="23">
                  <c:v>1433005.8301252013</c:v>
                </c:pt>
                <c:pt idx="24">
                  <c:v>1279096.4837216504</c:v>
                </c:pt>
                <c:pt idx="25">
                  <c:v>1549529.6336438358</c:v>
                </c:pt>
                <c:pt idx="26">
                  <c:v>2446033.7643522071</c:v>
                </c:pt>
                <c:pt idx="27">
                  <c:v>1365494.5010834308</c:v>
                </c:pt>
                <c:pt idx="28">
                  <c:v>655610.12006001419</c:v>
                </c:pt>
                <c:pt idx="29">
                  <c:v>1155575.2942663075</c:v>
                </c:pt>
                <c:pt idx="30">
                  <c:v>906345.82573575573</c:v>
                </c:pt>
                <c:pt idx="31">
                  <c:v>903898.2271019828</c:v>
                </c:pt>
                <c:pt idx="32">
                  <c:v>0</c:v>
                </c:pt>
                <c:pt idx="33">
                  <c:v>800318.75914249208</c:v>
                </c:pt>
                <c:pt idx="34">
                  <c:v>1105014.7240820236</c:v>
                </c:pt>
                <c:pt idx="35">
                  <c:v>1753958.1866289729</c:v>
                </c:pt>
                <c:pt idx="36">
                  <c:v>259961.19952950173</c:v>
                </c:pt>
                <c:pt idx="37">
                  <c:v>1256787.5553892911</c:v>
                </c:pt>
                <c:pt idx="38">
                  <c:v>1606455.7857482301</c:v>
                </c:pt>
                <c:pt idx="39">
                  <c:v>1630426.2317667641</c:v>
                </c:pt>
                <c:pt idx="40">
                  <c:v>1186697.5752127378</c:v>
                </c:pt>
                <c:pt idx="41">
                  <c:v>1561514.995198454</c:v>
                </c:pt>
                <c:pt idx="42">
                  <c:v>1124312.9787898948</c:v>
                </c:pt>
                <c:pt idx="43">
                  <c:v>1615000.7984722981</c:v>
                </c:pt>
                <c:pt idx="44">
                  <c:v>1477507.9051359196</c:v>
                </c:pt>
                <c:pt idx="45">
                  <c:v>1212130.8032471456</c:v>
                </c:pt>
                <c:pt idx="46">
                  <c:v>1426964.236731542</c:v>
                </c:pt>
                <c:pt idx="47">
                  <c:v>1054853.6608585308</c:v>
                </c:pt>
                <c:pt idx="48">
                  <c:v>1001051.6974631364</c:v>
                </c:pt>
                <c:pt idx="49">
                  <c:v>1013011.4438255572</c:v>
                </c:pt>
                <c:pt idx="50">
                  <c:v>1494977.6121269318</c:v>
                </c:pt>
                <c:pt idx="51">
                  <c:v>920417.65340304922</c:v>
                </c:pt>
                <c:pt idx="52">
                  <c:v>887709.44060115947</c:v>
                </c:pt>
                <c:pt idx="53">
                  <c:v>647677.1327663234</c:v>
                </c:pt>
                <c:pt idx="54">
                  <c:v>559374.598352178</c:v>
                </c:pt>
                <c:pt idx="55">
                  <c:v>486096.28766093781</c:v>
                </c:pt>
                <c:pt idx="56">
                  <c:v>408495.21988236217</c:v>
                </c:pt>
                <c:pt idx="57">
                  <c:v>171920.76968914794</c:v>
                </c:pt>
                <c:pt idx="58">
                  <c:v>163497.79842687902</c:v>
                </c:pt>
                <c:pt idx="59">
                  <c:v>233854.57550640358</c:v>
                </c:pt>
                <c:pt idx="60">
                  <c:v>398688.96234178887</c:v>
                </c:pt>
                <c:pt idx="61">
                  <c:v>3674.5698014624272</c:v>
                </c:pt>
                <c:pt idx="62">
                  <c:v>1539.3788967933194</c:v>
                </c:pt>
                <c:pt idx="63">
                  <c:v>483082.30387610878</c:v>
                </c:pt>
                <c:pt idx="64">
                  <c:v>418549.11287483876</c:v>
                </c:pt>
                <c:pt idx="65">
                  <c:v>203252.25573151204</c:v>
                </c:pt>
                <c:pt idx="66">
                  <c:v>261371.08087404046</c:v>
                </c:pt>
                <c:pt idx="67">
                  <c:v>364831.37721685722</c:v>
                </c:pt>
                <c:pt idx="68">
                  <c:v>406047.69454956066</c:v>
                </c:pt>
                <c:pt idx="69">
                  <c:v>541861.28120159789</c:v>
                </c:pt>
                <c:pt idx="70">
                  <c:v>343706.45145809982</c:v>
                </c:pt>
                <c:pt idx="71">
                  <c:v>163452.73438421174</c:v>
                </c:pt>
                <c:pt idx="72">
                  <c:v>230050.6083401044</c:v>
                </c:pt>
                <c:pt idx="73">
                  <c:v>142001.0911154146</c:v>
                </c:pt>
                <c:pt idx="74">
                  <c:v>289576.85314639058</c:v>
                </c:pt>
                <c:pt idx="75">
                  <c:v>746397.02345874917</c:v>
                </c:pt>
                <c:pt idx="76">
                  <c:v>951858.42949396803</c:v>
                </c:pt>
                <c:pt idx="77">
                  <c:v>863778.46329543495</c:v>
                </c:pt>
                <c:pt idx="78">
                  <c:v>940065.10531514476</c:v>
                </c:pt>
                <c:pt idx="79">
                  <c:v>788317.19561240089</c:v>
                </c:pt>
                <c:pt idx="80">
                  <c:v>796372.90471988264</c:v>
                </c:pt>
                <c:pt idx="81">
                  <c:v>814700.50800858019</c:v>
                </c:pt>
                <c:pt idx="82">
                  <c:v>826763.0369271168</c:v>
                </c:pt>
                <c:pt idx="83">
                  <c:v>903603.03227505158</c:v>
                </c:pt>
                <c:pt idx="84">
                  <c:v>796179.75190658134</c:v>
                </c:pt>
                <c:pt idx="85">
                  <c:v>839589.81346172432</c:v>
                </c:pt>
                <c:pt idx="86">
                  <c:v>851034.00379503053</c:v>
                </c:pt>
                <c:pt idx="87">
                  <c:v>883723.5212348135</c:v>
                </c:pt>
                <c:pt idx="88">
                  <c:v>892980.74594385619</c:v>
                </c:pt>
                <c:pt idx="89">
                  <c:v>1003555.552401573</c:v>
                </c:pt>
                <c:pt idx="90">
                  <c:v>1244419.1338469421</c:v>
                </c:pt>
                <c:pt idx="91">
                  <c:v>1758161.5019678806</c:v>
                </c:pt>
                <c:pt idx="92">
                  <c:v>2372017.1273727575</c:v>
                </c:pt>
                <c:pt idx="93">
                  <c:v>3230248.3169788602</c:v>
                </c:pt>
                <c:pt idx="94">
                  <c:v>2863285.6031206571</c:v>
                </c:pt>
                <c:pt idx="95">
                  <c:v>2292916.3019144693</c:v>
                </c:pt>
                <c:pt idx="96">
                  <c:v>2953929.2081654305</c:v>
                </c:pt>
                <c:pt idx="97">
                  <c:v>2461895.5202657394</c:v>
                </c:pt>
                <c:pt idx="98">
                  <c:v>3088408.8705313122</c:v>
                </c:pt>
                <c:pt idx="99">
                  <c:v>3034841.5828721793</c:v>
                </c:pt>
                <c:pt idx="100">
                  <c:v>2259765.2636782229</c:v>
                </c:pt>
                <c:pt idx="101">
                  <c:v>2203024.2040346591</c:v>
                </c:pt>
                <c:pt idx="102">
                  <c:v>5292795.0405350346</c:v>
                </c:pt>
                <c:pt idx="103">
                  <c:v>2757389.8178834473</c:v>
                </c:pt>
                <c:pt idx="104">
                  <c:v>2290664.5725938817</c:v>
                </c:pt>
                <c:pt idx="105">
                  <c:v>2729554.1136204749</c:v>
                </c:pt>
                <c:pt idx="106">
                  <c:v>2539559.8702184698</c:v>
                </c:pt>
                <c:pt idx="107">
                  <c:v>2164852.0650108885</c:v>
                </c:pt>
                <c:pt idx="108">
                  <c:v>2139385.3980002087</c:v>
                </c:pt>
                <c:pt idx="109">
                  <c:v>1914359.0509903405</c:v>
                </c:pt>
                <c:pt idx="110">
                  <c:v>1668853.0406253864</c:v>
                </c:pt>
                <c:pt idx="111">
                  <c:v>1628927.3765619067</c:v>
                </c:pt>
                <c:pt idx="112">
                  <c:v>1735203.0449523737</c:v>
                </c:pt>
                <c:pt idx="113">
                  <c:v>1820147.5311743559</c:v>
                </c:pt>
                <c:pt idx="114">
                  <c:v>1759315.0204441496</c:v>
                </c:pt>
                <c:pt idx="115">
                  <c:v>1761379.5221881066</c:v>
                </c:pt>
                <c:pt idx="116">
                  <c:v>2286496.3106105998</c:v>
                </c:pt>
                <c:pt idx="117">
                  <c:v>3030482.4039976457</c:v>
                </c:pt>
                <c:pt idx="118">
                  <c:v>2736141.0589833865</c:v>
                </c:pt>
                <c:pt idx="119">
                  <c:v>2475792.1330477358</c:v>
                </c:pt>
                <c:pt idx="120">
                  <c:v>2072535.0433239168</c:v>
                </c:pt>
                <c:pt idx="121">
                  <c:v>2306598.0856431555</c:v>
                </c:pt>
                <c:pt idx="122">
                  <c:v>2740890.4049960757</c:v>
                </c:pt>
                <c:pt idx="123">
                  <c:v>1715787.8388848838</c:v>
                </c:pt>
                <c:pt idx="124">
                  <c:v>1920620.4849241748</c:v>
                </c:pt>
                <c:pt idx="125">
                  <c:v>2292007.985925504</c:v>
                </c:pt>
                <c:pt idx="126">
                  <c:v>2879327.2627721801</c:v>
                </c:pt>
                <c:pt idx="127">
                  <c:v>2724997.3761299704</c:v>
                </c:pt>
                <c:pt idx="128">
                  <c:v>2557753.7256942466</c:v>
                </c:pt>
                <c:pt idx="129">
                  <c:v>2478494.6397705497</c:v>
                </c:pt>
                <c:pt idx="130">
                  <c:v>2120203.9218454999</c:v>
                </c:pt>
                <c:pt idx="131">
                  <c:v>1837405.588704729</c:v>
                </c:pt>
                <c:pt idx="132">
                  <c:v>1997791.5648133871</c:v>
                </c:pt>
                <c:pt idx="133">
                  <c:v>1890581.3627059381</c:v>
                </c:pt>
                <c:pt idx="134">
                  <c:v>1866077.7555150636</c:v>
                </c:pt>
                <c:pt idx="135">
                  <c:v>1680834.3415264359</c:v>
                </c:pt>
                <c:pt idx="136">
                  <c:v>2250287.6092387252</c:v>
                </c:pt>
                <c:pt idx="137">
                  <c:v>2388808.0824347604</c:v>
                </c:pt>
                <c:pt idx="138">
                  <c:v>2117529.5728832856</c:v>
                </c:pt>
                <c:pt idx="139">
                  <c:v>1854017.7043885221</c:v>
                </c:pt>
                <c:pt idx="140">
                  <c:v>1837107.176349367</c:v>
                </c:pt>
                <c:pt idx="141">
                  <c:v>1982764.5243655355</c:v>
                </c:pt>
                <c:pt idx="142">
                  <c:v>2277917.9939213786</c:v>
                </c:pt>
                <c:pt idx="143">
                  <c:v>1200865.5566868347</c:v>
                </c:pt>
                <c:pt idx="144">
                  <c:v>1182997.3455286492</c:v>
                </c:pt>
                <c:pt idx="145">
                  <c:v>1644076.961008166</c:v>
                </c:pt>
                <c:pt idx="146">
                  <c:v>1805382.2913019299</c:v>
                </c:pt>
                <c:pt idx="147">
                  <c:v>1516079.7325880444</c:v>
                </c:pt>
                <c:pt idx="148">
                  <c:v>1249903.220734773</c:v>
                </c:pt>
                <c:pt idx="149">
                  <c:v>993646.68648887891</c:v>
                </c:pt>
                <c:pt idx="150">
                  <c:v>967240.90761623636</c:v>
                </c:pt>
                <c:pt idx="151">
                  <c:v>1679469.5264696847</c:v>
                </c:pt>
                <c:pt idx="152">
                  <c:v>2562587.5242017866</c:v>
                </c:pt>
                <c:pt idx="153">
                  <c:v>3254670.8111192398</c:v>
                </c:pt>
                <c:pt idx="154">
                  <c:v>3110741.7230184618</c:v>
                </c:pt>
                <c:pt idx="155">
                  <c:v>2514499.0309395543</c:v>
                </c:pt>
                <c:pt idx="156">
                  <c:v>2027925.7533891089</c:v>
                </c:pt>
                <c:pt idx="157">
                  <c:v>1966334.4831242927</c:v>
                </c:pt>
                <c:pt idx="158">
                  <c:v>3313036.4371705283</c:v>
                </c:pt>
                <c:pt idx="159">
                  <c:v>2824121.0204686429</c:v>
                </c:pt>
                <c:pt idx="160">
                  <c:v>3640897.2762950086</c:v>
                </c:pt>
                <c:pt idx="161">
                  <c:v>2853161.1659503696</c:v>
                </c:pt>
                <c:pt idx="162">
                  <c:v>3108606.4109347286</c:v>
                </c:pt>
                <c:pt idx="163">
                  <c:v>3259316.7281111726</c:v>
                </c:pt>
                <c:pt idx="164">
                  <c:v>3228983.9301053463</c:v>
                </c:pt>
                <c:pt idx="165">
                  <c:v>3617662.4709348138</c:v>
                </c:pt>
                <c:pt idx="166">
                  <c:v>2838788.0042767939</c:v>
                </c:pt>
                <c:pt idx="167">
                  <c:v>2789283.493396637</c:v>
                </c:pt>
                <c:pt idx="168">
                  <c:v>3660773.9422712773</c:v>
                </c:pt>
                <c:pt idx="169">
                  <c:v>2455825.1428674571</c:v>
                </c:pt>
                <c:pt idx="170">
                  <c:v>2942580.9794237111</c:v>
                </c:pt>
                <c:pt idx="171">
                  <c:v>3477201.1019737627</c:v>
                </c:pt>
                <c:pt idx="172">
                  <c:v>5805151.4344018809</c:v>
                </c:pt>
                <c:pt idx="173">
                  <c:v>4018972.032053587</c:v>
                </c:pt>
                <c:pt idx="174">
                  <c:v>4388938.8089105599</c:v>
                </c:pt>
                <c:pt idx="175">
                  <c:v>4897962.056733422</c:v>
                </c:pt>
                <c:pt idx="176">
                  <c:v>3579356.3447477277</c:v>
                </c:pt>
                <c:pt idx="177">
                  <c:v>4749695.8691626191</c:v>
                </c:pt>
                <c:pt idx="178">
                  <c:v>4692705.7585257068</c:v>
                </c:pt>
                <c:pt idx="179">
                  <c:v>5745469.5549824852</c:v>
                </c:pt>
                <c:pt idx="180">
                  <c:v>4935781.1866757907</c:v>
                </c:pt>
                <c:pt idx="181">
                  <c:v>7471245.0373342605</c:v>
                </c:pt>
                <c:pt idx="182">
                  <c:v>6954922.0901669208</c:v>
                </c:pt>
                <c:pt idx="183">
                  <c:v>7218800</c:v>
                </c:pt>
                <c:pt idx="184">
                  <c:v>6881450</c:v>
                </c:pt>
                <c:pt idx="185">
                  <c:v>5956037</c:v>
                </c:pt>
                <c:pt idx="186">
                  <c:v>4899992</c:v>
                </c:pt>
                <c:pt idx="187">
                  <c:v>3643600</c:v>
                </c:pt>
                <c:pt idx="188">
                  <c:v>3131875</c:v>
                </c:pt>
                <c:pt idx="189">
                  <c:v>4086818</c:v>
                </c:pt>
                <c:pt idx="190">
                  <c:v>4831002</c:v>
                </c:pt>
                <c:pt idx="191">
                  <c:v>5351990</c:v>
                </c:pt>
                <c:pt idx="192">
                  <c:v>4730638</c:v>
                </c:pt>
                <c:pt idx="193">
                  <c:v>3038878</c:v>
                </c:pt>
                <c:pt idx="194">
                  <c:v>2872718</c:v>
                </c:pt>
                <c:pt idx="195">
                  <c:v>2543961</c:v>
                </c:pt>
                <c:pt idx="196">
                  <c:v>2840482</c:v>
                </c:pt>
                <c:pt idx="197">
                  <c:v>2800267</c:v>
                </c:pt>
                <c:pt idx="198">
                  <c:v>3750516</c:v>
                </c:pt>
                <c:pt idx="199">
                  <c:v>3659239</c:v>
                </c:pt>
                <c:pt idx="200">
                  <c:v>5176411</c:v>
                </c:pt>
                <c:pt idx="201">
                  <c:v>4572168</c:v>
                </c:pt>
                <c:pt idx="202">
                  <c:v>6170673</c:v>
                </c:pt>
                <c:pt idx="203">
                  <c:v>6198392</c:v>
                </c:pt>
                <c:pt idx="204">
                  <c:v>6255916</c:v>
                </c:pt>
                <c:pt idx="205">
                  <c:v>4368084</c:v>
                </c:pt>
                <c:pt idx="206">
                  <c:v>3918387</c:v>
                </c:pt>
                <c:pt idx="207">
                  <c:v>4570841</c:v>
                </c:pt>
                <c:pt idx="208">
                  <c:v>4126753</c:v>
                </c:pt>
                <c:pt idx="209">
                  <c:v>4256336</c:v>
                </c:pt>
                <c:pt idx="210">
                  <c:v>4299713</c:v>
                </c:pt>
                <c:pt idx="211">
                  <c:v>3747772</c:v>
                </c:pt>
                <c:pt idx="212">
                  <c:v>4292921</c:v>
                </c:pt>
                <c:pt idx="213">
                  <c:v>3946137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Data!$A$5147:$A$5360</c:f>
              <c:numCache>
                <c:formatCode>m/d/yyyy</c:formatCode>
                <c:ptCount val="214"/>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numCache>
            </c:numRef>
          </c:cat>
          <c:val>
            <c:numRef>
              <c:f>Data!$K$5147:$K$5360</c:f>
              <c:numCache>
                <c:formatCode>#,##0</c:formatCode>
                <c:ptCount val="214"/>
                <c:pt idx="0">
                  <c:v>4564574.450846469</c:v>
                </c:pt>
                <c:pt idx="1">
                  <c:v>4529100.3192382623</c:v>
                </c:pt>
                <c:pt idx="2">
                  <c:v>4484692.8214061027</c:v>
                </c:pt>
                <c:pt idx="3">
                  <c:v>4312250.3950366396</c:v>
                </c:pt>
                <c:pt idx="4">
                  <c:v>4205878.0547770606</c:v>
                </c:pt>
                <c:pt idx="5">
                  <c:v>4180472.7269763784</c:v>
                </c:pt>
                <c:pt idx="6">
                  <c:v>4293585.8757325076</c:v>
                </c:pt>
                <c:pt idx="7">
                  <c:v>4329245.5853355555</c:v>
                </c:pt>
                <c:pt idx="8">
                  <c:v>4413097.7635236988</c:v>
                </c:pt>
                <c:pt idx="9">
                  <c:v>4396410.4938402623</c:v>
                </c:pt>
                <c:pt idx="10">
                  <c:v>4341726.0632258384</c:v>
                </c:pt>
                <c:pt idx="11">
                  <c:v>4308820.1049889037</c:v>
                </c:pt>
                <c:pt idx="12">
                  <c:v>4222913.6194262924</c:v>
                </c:pt>
                <c:pt idx="13">
                  <c:v>4103458.4962043883</c:v>
                </c:pt>
                <c:pt idx="14">
                  <c:v>3965272.8411391671</c:v>
                </c:pt>
                <c:pt idx="15">
                  <c:v>3837559.1576746083</c:v>
                </c:pt>
                <c:pt idx="16">
                  <c:v>3702932.6422829195</c:v>
                </c:pt>
                <c:pt idx="17">
                  <c:v>3493112.3795996243</c:v>
                </c:pt>
                <c:pt idx="18">
                  <c:v>3249911.5816974607</c:v>
                </c:pt>
                <c:pt idx="19">
                  <c:v>3026806.3583211773</c:v>
                </c:pt>
                <c:pt idx="20">
                  <c:v>2819793.7833885574</c:v>
                </c:pt>
                <c:pt idx="21">
                  <c:v>2641725.2630942585</c:v>
                </c:pt>
                <c:pt idx="22">
                  <c:v>2512992.857920391</c:v>
                </c:pt>
                <c:pt idx="23">
                  <c:v>2375888.5189245637</c:v>
                </c:pt>
                <c:pt idx="24">
                  <c:v>2261099.4578669597</c:v>
                </c:pt>
                <c:pt idx="25">
                  <c:v>2215981.7762271618</c:v>
                </c:pt>
                <c:pt idx="26">
                  <c:v>2228604.5796063975</c:v>
                </c:pt>
                <c:pt idx="27">
                  <c:v>2184764.0879471144</c:v>
                </c:pt>
                <c:pt idx="28">
                  <c:v>2134645.6521580312</c:v>
                </c:pt>
                <c:pt idx="29">
                  <c:v>2115918.9758326532</c:v>
                </c:pt>
                <c:pt idx="30">
                  <c:v>2103550.9272195119</c:v>
                </c:pt>
                <c:pt idx="31">
                  <c:v>2049189.2887070933</c:v>
                </c:pt>
                <c:pt idx="32">
                  <c:v>1966794.9425720857</c:v>
                </c:pt>
                <c:pt idx="33">
                  <c:v>1912279.5467522966</c:v>
                </c:pt>
                <c:pt idx="34">
                  <c:v>1900584.2656239825</c:v>
                </c:pt>
                <c:pt idx="35">
                  <c:v>1865731.0405376623</c:v>
                </c:pt>
                <c:pt idx="36">
                  <c:v>1664668.5265688193</c:v>
                </c:pt>
                <c:pt idx="37">
                  <c:v>1581301.0827432771</c:v>
                </c:pt>
                <c:pt idx="38">
                  <c:v>1490782.6978502052</c:v>
                </c:pt>
                <c:pt idx="39">
                  <c:v>1451783.9806937401</c:v>
                </c:pt>
                <c:pt idx="40">
                  <c:v>1401717.0904042092</c:v>
                </c:pt>
                <c:pt idx="41">
                  <c:v>1357353.534079961</c:v>
                </c:pt>
                <c:pt idx="42">
                  <c:v>1358745.6835650846</c:v>
                </c:pt>
                <c:pt idx="43">
                  <c:v>1348088.0460763078</c:v>
                </c:pt>
                <c:pt idx="44">
                  <c:v>1341996.3091921683</c:v>
                </c:pt>
                <c:pt idx="45">
                  <c:v>1327385.7789201969</c:v>
                </c:pt>
                <c:pt idx="46">
                  <c:v>1325901.2120398164</c:v>
                </c:pt>
                <c:pt idx="47">
                  <c:v>1310111.1782794052</c:v>
                </c:pt>
                <c:pt idx="48">
                  <c:v>1289646.0265018663</c:v>
                </c:pt>
                <c:pt idx="49">
                  <c:v>1258724.0519584662</c:v>
                </c:pt>
                <c:pt idx="50">
                  <c:v>1254519.2723626972</c:v>
                </c:pt>
                <c:pt idx="51">
                  <c:v>1229788.1215089357</c:v>
                </c:pt>
                <c:pt idx="52">
                  <c:v>1202788.7641148008</c:v>
                </c:pt>
                <c:pt idx="53">
                  <c:v>1176611.1408695048</c:v>
                </c:pt>
                <c:pt idx="54">
                  <c:v>1152620.4113571891</c:v>
                </c:pt>
                <c:pt idx="55">
                  <c:v>1117172.633157759</c:v>
                </c:pt>
                <c:pt idx="56">
                  <c:v>1049254.6816754309</c:v>
                </c:pt>
                <c:pt idx="57">
                  <c:v>1009468.8906289545</c:v>
                </c:pt>
                <c:pt idx="58">
                  <c:v>993065.14657451666</c:v>
                </c:pt>
                <c:pt idx="59">
                  <c:v>962341.12261585332</c:v>
                </c:pt>
                <c:pt idx="60">
                  <c:v>945419.22716938774</c:v>
                </c:pt>
                <c:pt idx="61">
                  <c:v>915411.77192603715</c:v>
                </c:pt>
                <c:pt idx="62">
                  <c:v>915463.08455593011</c:v>
                </c:pt>
                <c:pt idx="63">
                  <c:v>904888.53604705073</c:v>
                </c:pt>
                <c:pt idx="64">
                  <c:v>882006.34900681127</c:v>
                </c:pt>
                <c:pt idx="65">
                  <c:v>830316.15131022921</c:v>
                </c:pt>
                <c:pt idx="66">
                  <c:v>830363.14735504717</c:v>
                </c:pt>
                <c:pt idx="67">
                  <c:v>800631.27474929939</c:v>
                </c:pt>
                <c:pt idx="68">
                  <c:v>760617.67170934379</c:v>
                </c:pt>
                <c:pt idx="69">
                  <c:v>724332.17335717147</c:v>
                </c:pt>
                <c:pt idx="70">
                  <c:v>696232.46923201683</c:v>
                </c:pt>
                <c:pt idx="71">
                  <c:v>649630.39387154242</c:v>
                </c:pt>
                <c:pt idx="72">
                  <c:v>619821.64818988263</c:v>
                </c:pt>
                <c:pt idx="73">
                  <c:v>570721.65794465318</c:v>
                </c:pt>
                <c:pt idx="74">
                  <c:v>531123.95621166902</c:v>
                </c:pt>
                <c:pt idx="75">
                  <c:v>515599.49688538909</c:v>
                </c:pt>
                <c:pt idx="76">
                  <c:v>499762.63664413668</c:v>
                </c:pt>
                <c:pt idx="77">
                  <c:v>493393.46339203347</c:v>
                </c:pt>
                <c:pt idx="78">
                  <c:v>491360.57698710036</c:v>
                </c:pt>
                <c:pt idx="79">
                  <c:v>483870.76871332846</c:v>
                </c:pt>
                <c:pt idx="80">
                  <c:v>460583.9451330934</c:v>
                </c:pt>
                <c:pt idx="81">
                  <c:v>457060.04028661113</c:v>
                </c:pt>
                <c:pt idx="82">
                  <c:v>455028.49349747639</c:v>
                </c:pt>
                <c:pt idx="83">
                  <c:v>463559.35681443394</c:v>
                </c:pt>
                <c:pt idx="84">
                  <c:v>471452.86193291401</c:v>
                </c:pt>
                <c:pt idx="85">
                  <c:v>483235.97945960693</c:v>
                </c:pt>
                <c:pt idx="86">
                  <c:v>497987.27225669584</c:v>
                </c:pt>
                <c:pt idx="87">
                  <c:v>521714.03064155142</c:v>
                </c:pt>
                <c:pt idx="88">
                  <c:v>546030.12889211741</c:v>
                </c:pt>
                <c:pt idx="89">
                  <c:v>571686.82812195632</c:v>
                </c:pt>
                <c:pt idx="90">
                  <c:v>599877.83383879473</c:v>
                </c:pt>
                <c:pt idx="91">
                  <c:v>658360.73157767544</c:v>
                </c:pt>
                <c:pt idx="92">
                  <c:v>737376.65652687417</c:v>
                </c:pt>
                <c:pt idx="93">
                  <c:v>828948.85696363251</c:v>
                </c:pt>
                <c:pt idx="94">
                  <c:v>910440.07330515981</c:v>
                </c:pt>
                <c:pt idx="95">
                  <c:v>980095.54151125834</c:v>
                </c:pt>
                <c:pt idx="96">
                  <c:v>1069847.479087638</c:v>
                </c:pt>
                <c:pt idx="97">
                  <c:v>1139749.6171892672</c:v>
                </c:pt>
                <c:pt idx="98">
                  <c:v>1229161.656388659</c:v>
                </c:pt>
                <c:pt idx="99">
                  <c:v>1312260.9997776786</c:v>
                </c:pt>
                <c:pt idx="100">
                  <c:v>1376129.6268516826</c:v>
                </c:pt>
                <c:pt idx="101">
                  <c:v>1444115.3425066976</c:v>
                </c:pt>
                <c:pt idx="102">
                  <c:v>1612873.4902465285</c:v>
                </c:pt>
                <c:pt idx="103">
                  <c:v>1700053.1144721296</c:v>
                </c:pt>
                <c:pt idx="104">
                  <c:v>1766756.0384537126</c:v>
                </c:pt>
                <c:pt idx="105">
                  <c:v>1832861.2747924367</c:v>
                </c:pt>
                <c:pt idx="106">
                  <c:v>1885784.6561499203</c:v>
                </c:pt>
                <c:pt idx="107">
                  <c:v>1929153.776207102</c:v>
                </c:pt>
                <c:pt idx="108">
                  <c:v>1969131.1192966043</c:v>
                </c:pt>
                <c:pt idx="109">
                  <c:v>2006665.8478092025</c:v>
                </c:pt>
                <c:pt idx="110">
                  <c:v>2035748.5190060523</c:v>
                </c:pt>
                <c:pt idx="111">
                  <c:v>2062889.4146244968</c:v>
                </c:pt>
                <c:pt idx="112">
                  <c:v>2093170.7482253385</c:v>
                </c:pt>
                <c:pt idx="113">
                  <c:v>2123722.2315219818</c:v>
                </c:pt>
                <c:pt idx="114">
                  <c:v>2155826.7404732341</c:v>
                </c:pt>
                <c:pt idx="115">
                  <c:v>2186553.0640974469</c:v>
                </c:pt>
                <c:pt idx="116">
                  <c:v>2234401.8076579659</c:v>
                </c:pt>
                <c:pt idx="117">
                  <c:v>2305960.4370833938</c:v>
                </c:pt>
                <c:pt idx="118">
                  <c:v>2367399.1141847116</c:v>
                </c:pt>
                <c:pt idx="119">
                  <c:v>2416473.6668729167</c:v>
                </c:pt>
                <c:pt idx="120">
                  <c:v>2444077.5305221495</c:v>
                </c:pt>
                <c:pt idx="121">
                  <c:v>2462358.7499779919</c:v>
                </c:pt>
                <c:pt idx="122">
                  <c:v>2474654.5258987695</c:v>
                </c:pt>
                <c:pt idx="123">
                  <c:v>2424172.5099623036</c:v>
                </c:pt>
                <c:pt idx="124">
                  <c:v>2392750.3393557537</c:v>
                </c:pt>
                <c:pt idx="125">
                  <c:v>2392720.0621561226</c:v>
                </c:pt>
                <c:pt idx="126">
                  <c:v>2390233.3306430131</c:v>
                </c:pt>
                <c:pt idx="127">
                  <c:v>2399003.3925051545</c:v>
                </c:pt>
                <c:pt idx="128">
                  <c:v>2381314.8876772523</c:v>
                </c:pt>
                <c:pt idx="129">
                  <c:v>2362769.9895738647</c:v>
                </c:pt>
                <c:pt idx="130">
                  <c:v>2358117.9448461067</c:v>
                </c:pt>
                <c:pt idx="131">
                  <c:v>2345930.6576684429</c:v>
                </c:pt>
                <c:pt idx="132">
                  <c:v>2236097.2084777215</c:v>
                </c:pt>
                <c:pt idx="133">
                  <c:v>2207203.5933051379</c:v>
                </c:pt>
                <c:pt idx="134">
                  <c:v>2193050.6994025102</c:v>
                </c:pt>
                <c:pt idx="135">
                  <c:v>2158093.373666042</c:v>
                </c:pt>
                <c:pt idx="136">
                  <c:v>2148450.9649667172</c:v>
                </c:pt>
                <c:pt idx="137">
                  <c:v>2155916.1655475129</c:v>
                </c:pt>
                <c:pt idx="138">
                  <c:v>2155187.6380436155</c:v>
                </c:pt>
                <c:pt idx="139">
                  <c:v>2153176.2598235547</c:v>
                </c:pt>
                <c:pt idx="140">
                  <c:v>2158784.7310143542</c:v>
                </c:pt>
                <c:pt idx="141">
                  <c:v>2170579.3026078087</c:v>
                </c:pt>
                <c:pt idx="142">
                  <c:v>2188669.8009067751</c:v>
                </c:pt>
                <c:pt idx="143">
                  <c:v>2168027.0684238579</c:v>
                </c:pt>
                <c:pt idx="144">
                  <c:v>2148816.4792600079</c:v>
                </c:pt>
                <c:pt idx="145">
                  <c:v>2144906.3938873429</c:v>
                </c:pt>
                <c:pt idx="146">
                  <c:v>2128869.2599103875</c:v>
                </c:pt>
                <c:pt idx="147">
                  <c:v>2078389.1708634009</c:v>
                </c:pt>
                <c:pt idx="148">
                  <c:v>2028847.9095884466</c:v>
                </c:pt>
                <c:pt idx="149">
                  <c:v>1979443.0613698184</c:v>
                </c:pt>
                <c:pt idx="150">
                  <c:v>1942599.9235128958</c:v>
                </c:pt>
                <c:pt idx="151">
                  <c:v>1921695.6382071138</c:v>
                </c:pt>
                <c:pt idx="152">
                  <c:v>1915752.2088473041</c:v>
                </c:pt>
                <c:pt idx="153">
                  <c:v>1967048.3079217826</c:v>
                </c:pt>
                <c:pt idx="154">
                  <c:v>2006719.0158582591</c:v>
                </c:pt>
                <c:pt idx="155">
                  <c:v>2014135.384025394</c:v>
                </c:pt>
                <c:pt idx="156">
                  <c:v>1985755.3337126251</c:v>
                </c:pt>
                <c:pt idx="157">
                  <c:v>1960466.5706124357</c:v>
                </c:pt>
                <c:pt idx="158">
                  <c:v>1985642.6609949782</c:v>
                </c:pt>
                <c:pt idx="159">
                  <c:v>1997163.5403515813</c:v>
                </c:pt>
                <c:pt idx="160">
                  <c:v>2047853.3188332317</c:v>
                </c:pt>
                <c:pt idx="161">
                  <c:v>2081711.8380747524</c:v>
                </c:pt>
                <c:pt idx="162">
                  <c:v>2118738.9996121312</c:v>
                </c:pt>
                <c:pt idx="163">
                  <c:v>2164363.5117923054</c:v>
                </c:pt>
                <c:pt idx="164">
                  <c:v>2209793.7176119816</c:v>
                </c:pt>
                <c:pt idx="165">
                  <c:v>2274354.655258927</c:v>
                </c:pt>
                <c:pt idx="166">
                  <c:v>2293971.3350935299</c:v>
                </c:pt>
                <c:pt idx="167">
                  <c:v>2307320.5154589256</c:v>
                </c:pt>
                <c:pt idx="168">
                  <c:v>2358761.9944385262</c:v>
                </c:pt>
                <c:pt idx="169">
                  <c:v>2378822.2423878238</c:v>
                </c:pt>
                <c:pt idx="170">
                  <c:v>2415671.3691569688</c:v>
                </c:pt>
                <c:pt idx="171">
                  <c:v>2465485.9217439094</c:v>
                </c:pt>
                <c:pt idx="172">
                  <c:v>2583060.3697599261</c:v>
                </c:pt>
                <c:pt idx="173">
                  <c:v>2676997.2522721514</c:v>
                </c:pt>
                <c:pt idx="174">
                  <c:v>2783861.9677182152</c:v>
                </c:pt>
                <c:pt idx="175">
                  <c:v>2892324.8042423902</c:v>
                </c:pt>
                <c:pt idx="176">
                  <c:v>2951457.2726905835</c:v>
                </c:pt>
                <c:pt idx="177">
                  <c:v>3059244.4772430686</c:v>
                </c:pt>
                <c:pt idx="178">
                  <c:v>3174004.5618360997</c:v>
                </c:pt>
                <c:pt idx="179">
                  <c:v>3332398.6574525535</c:v>
                </c:pt>
                <c:pt idx="180">
                  <c:v>3464683.3334212056</c:v>
                </c:pt>
                <c:pt idx="181">
                  <c:v>3657742.5171166915</c:v>
                </c:pt>
                <c:pt idx="182">
                  <c:v>3804153.6693155291</c:v>
                </c:pt>
                <c:pt idx="183">
                  <c:v>3936291.3089448879</c:v>
                </c:pt>
                <c:pt idx="184">
                  <c:v>4061981.5848442721</c:v>
                </c:pt>
                <c:pt idx="185">
                  <c:v>4176699.5171462875</c:v>
                </c:pt>
                <c:pt idx="186">
                  <c:v>4272435.0586999841</c:v>
                </c:pt>
                <c:pt idx="187">
                  <c:v>4328343.9092625072</c:v>
                </c:pt>
                <c:pt idx="188">
                  <c:v>4322305.1946901558</c:v>
                </c:pt>
                <c:pt idx="189">
                  <c:v>4364395.0940078683</c:v>
                </c:pt>
                <c:pt idx="190">
                  <c:v>4404065.2514647013</c:v>
                </c:pt>
                <c:pt idx="191">
                  <c:v>4487359.5459330222</c:v>
                </c:pt>
                <c:pt idx="192">
                  <c:v>4541427.2655685311</c:v>
                </c:pt>
                <c:pt idx="193">
                  <c:v>4534079.307964826</c:v>
                </c:pt>
                <c:pt idx="194">
                  <c:v>4522203.7769613145</c:v>
                </c:pt>
                <c:pt idx="195">
                  <c:v>4486413.7279301537</c:v>
                </c:pt>
                <c:pt idx="196">
                  <c:v>4486470.1944542611</c:v>
                </c:pt>
                <c:pt idx="197">
                  <c:v>4486836.3113410389</c:v>
                </c:pt>
                <c:pt idx="198">
                  <c:v>4489827.7132653296</c:v>
                </c:pt>
                <c:pt idx="199">
                  <c:v>4529941.5085030813</c:v>
                </c:pt>
                <c:pt idx="200">
                  <c:v>4604402.5091889566</c:v>
                </c:pt>
                <c:pt idx="201">
                  <c:v>4640901.4057898326</c:v>
                </c:pt>
                <c:pt idx="202">
                  <c:v>4653085.4579764353</c:v>
                </c:pt>
                <c:pt idx="203">
                  <c:v>4725732.790241316</c:v>
                </c:pt>
                <c:pt idx="204">
                  <c:v>4787965.3632776309</c:v>
                </c:pt>
                <c:pt idx="205">
                  <c:v>4770302.7613865165</c:v>
                </c:pt>
                <c:pt idx="206">
                  <c:v>4781603.7832282595</c:v>
                </c:pt>
                <c:pt idx="207">
                  <c:v>4775641.9542561723</c:v>
                </c:pt>
                <c:pt idx="208">
                  <c:v>4756776.8623053152</c:v>
                </c:pt>
                <c:pt idx="209">
                  <c:v>4707139.0771392323</c:v>
                </c:pt>
                <c:pt idx="210">
                  <c:v>4685936.8042500401</c:v>
                </c:pt>
                <c:pt idx="211">
                  <c:v>4561821.0363388974</c:v>
                </c:pt>
                <c:pt idx="212">
                  <c:v>4473087.666666667</c:v>
                </c:pt>
                <c:pt idx="213">
                  <c:v>4363998.9000000004</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Data!$E$5147:$E$5360</c:f>
              <c:numCache>
                <c:formatCode>#,##0</c:formatCode>
                <c:ptCount val="214"/>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Data!$A$5147:$A$5360</c:f>
              <c:numCache>
                <c:formatCode>m/d/yyyy</c:formatCode>
                <c:ptCount val="214"/>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numCache>
            </c:numRef>
          </c:cat>
          <c:val>
            <c:numRef>
              <c:f>Data!$L$5147:$L$5360</c:f>
              <c:numCache>
                <c:formatCode>#,##0</c:formatCode>
                <c:ptCount val="214"/>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2007 - 2021</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WS'!$D$4:$D$17</c:f>
              <c:numCache>
                <c:formatCode>#,##0.00</c:formatCode>
                <c:ptCount val="14"/>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WS'!$F$4:$F$17</c:f>
              <c:numCache>
                <c:formatCode>#,##0.00</c:formatCode>
                <c:ptCount val="14"/>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WS'!$H$4:$H$17</c:f>
              <c:numCache>
                <c:formatCode>#,##0.00</c:formatCode>
                <c:ptCount val="14"/>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362"/>
  <sheetViews>
    <sheetView tabSelected="1" zoomScaleNormal="100" workbookViewId="0">
      <pane xSplit="1" ySplit="1" topLeftCell="B5351" activePane="bottomRight" state="frozen"/>
      <selection pane="topRight" activeCell="X99" sqref="X99"/>
      <selection pane="bottomLeft" activeCell="X99" sqref="X99"/>
      <selection pane="bottomRight" activeCell="A5360" sqref="A5360"/>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4"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4"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4"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row>
    <row r="4052" spans="1:14"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row>
    <row r="4053" spans="1:14"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row>
    <row r="4054" spans="1:14"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row>
    <row r="4055" spans="1:14"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row>
    <row r="4056" spans="1:14"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row>
    <row r="4057" spans="1:14"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row>
    <row r="4058" spans="1:14"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row>
    <row r="4059" spans="1:14"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row>
    <row r="4060" spans="1:14"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row>
    <row r="4061" spans="1:14"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row>
    <row r="4062" spans="1:14"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row>
    <row r="4063" spans="1:14"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row>
    <row r="4064" spans="1:14"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row>
    <row r="4065" spans="1:14"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row>
    <row r="4066" spans="1:14"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row>
    <row r="4067" spans="1:14"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row>
    <row r="4068" spans="1:14"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row>
    <row r="4069" spans="1:14"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row>
    <row r="4070" spans="1:14"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row>
    <row r="4071" spans="1:14"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row>
    <row r="4072" spans="1:14"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row>
    <row r="4073" spans="1:14"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row>
    <row r="4074" spans="1:14"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row>
    <row r="4075" spans="1:14"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row>
    <row r="4076" spans="1:14"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row>
    <row r="4077" spans="1:14"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row>
    <row r="4078" spans="1:14"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row>
    <row r="4079" spans="1:14"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row>
    <row r="4080" spans="1:14"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row>
    <row r="4081" spans="1:14"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row>
    <row r="4082" spans="1:14"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row>
    <row r="4083" spans="1:14"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row>
    <row r="4084" spans="1:14"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row>
    <row r="4085" spans="1:14"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row>
    <row r="4086" spans="1:14"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row>
    <row r="4087" spans="1:14"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row>
    <row r="4088" spans="1:14"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row>
    <row r="4089" spans="1:14"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row>
    <row r="4090" spans="1:14"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row>
    <row r="4091" spans="1:14"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row>
    <row r="4092" spans="1:14"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row>
    <row r="4093" spans="1:14"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row>
    <row r="4094" spans="1:14"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row>
    <row r="4095" spans="1:14"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row>
    <row r="4096" spans="1:14"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row>
    <row r="4097" spans="1:14"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row>
    <row r="4098" spans="1:14"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row>
    <row r="4099" spans="1:14"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row>
    <row r="4100" spans="1:14"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row>
    <row r="4101" spans="1:14"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row>
    <row r="4102" spans="1:14"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row>
    <row r="4103" spans="1:14"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row>
    <row r="4104" spans="1:14"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row>
    <row r="4105" spans="1:14"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row>
    <row r="4106" spans="1:14"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row>
    <row r="4107" spans="1:14"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row>
    <row r="4108" spans="1:14"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row>
    <row r="4109" spans="1:14"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row>
    <row r="4110" spans="1:14"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row>
    <row r="4111" spans="1:14"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row>
    <row r="4112" spans="1:14"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row>
    <row r="4113" spans="1:14"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row>
    <row r="4114" spans="1:14"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row>
    <row r="4115" spans="1:14"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row>
    <row r="4116" spans="1:14"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row>
    <row r="4117" spans="1:14"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row>
    <row r="4118" spans="1:14"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row>
    <row r="4119" spans="1:14"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row>
    <row r="4120" spans="1:14"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row>
    <row r="4121" spans="1:14"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row>
    <row r="4122" spans="1:14" x14ac:dyDescent="0.2">
      <c r="A4122" s="18">
        <v>43262</v>
      </c>
      <c r="B4122" s="6">
        <v>-4417077.4420724139</v>
      </c>
      <c r="C4122" s="6">
        <v>-3662832.4420724139</v>
      </c>
      <c r="D4122" s="6">
        <v>509489</v>
      </c>
      <c r="E4122" s="6">
        <v>571697.44207241386</v>
      </c>
      <c r="F4122" s="6">
        <f t="shared" si="3855"/>
        <v>-3335891</v>
      </c>
      <c r="G4122" s="6">
        <f t="shared" si="3856"/>
        <v>-2581646</v>
      </c>
      <c r="H4122" s="6"/>
      <c r="I4122" s="6">
        <f t="shared" si="3851"/>
        <v>443857.91281983256</v>
      </c>
      <c r="J4122" s="6">
        <f t="shared" si="3869"/>
        <v>-67778.354636827542</v>
      </c>
      <c r="K4122" s="6">
        <f t="shared" si="3873"/>
        <v>1623261.1662290741</v>
      </c>
      <c r="L4122" s="6">
        <f t="shared" si="3874"/>
        <v>74992.587617759651</v>
      </c>
      <c r="M4122" s="6">
        <f t="shared" si="3875"/>
        <v>2142111.6666666665</v>
      </c>
      <c r="N4122" s="6">
        <f t="shared" si="3872"/>
        <v>1630475.399210006</v>
      </c>
    </row>
    <row r="4123" spans="1:14" x14ac:dyDescent="0.2">
      <c r="A4123" s="18">
        <v>43263</v>
      </c>
      <c r="B4123" s="6">
        <v>-11574172.948129337</v>
      </c>
      <c r="C4123" s="6">
        <v>-10753333.948129337</v>
      </c>
      <c r="D4123" s="6">
        <v>533323</v>
      </c>
      <c r="E4123" s="6">
        <v>-202472.05187066272</v>
      </c>
      <c r="F4123" s="6">
        <f t="shared" si="3855"/>
        <v>-11243322</v>
      </c>
      <c r="G4123" s="6">
        <f t="shared" si="3856"/>
        <v>-10422483</v>
      </c>
      <c r="H4123" s="6"/>
      <c r="I4123" s="6">
        <f t="shared" si="3851"/>
        <v>480625.36262606049</v>
      </c>
      <c r="J4123" s="6">
        <f t="shared" si="3869"/>
        <v>-8686.1714972664286</v>
      </c>
      <c r="K4123" s="6">
        <f t="shared" si="3873"/>
        <v>1537599.4995624076</v>
      </c>
      <c r="L4123" s="6">
        <f t="shared" si="3874"/>
        <v>73138.871144864839</v>
      </c>
      <c r="M4123" s="6">
        <f t="shared" si="3875"/>
        <v>2091363.7333333334</v>
      </c>
      <c r="N4123" s="6">
        <f t="shared" si="3872"/>
        <v>1602052.1992100065</v>
      </c>
    </row>
    <row r="4124" spans="1:14" x14ac:dyDescent="0.2">
      <c r="A4124" s="18">
        <v>43264</v>
      </c>
      <c r="B4124" s="6">
        <v>16376670.166869931</v>
      </c>
      <c r="C4124" s="6">
        <v>16610535.166869931</v>
      </c>
      <c r="D4124" s="6">
        <v>446321</v>
      </c>
      <c r="E4124" s="6">
        <v>65663.833130070008</v>
      </c>
      <c r="F4124" s="6">
        <f t="shared" si="3855"/>
        <v>16888655</v>
      </c>
      <c r="G4124" s="6">
        <f t="shared" si="3856"/>
        <v>17122520</v>
      </c>
      <c r="H4124" s="6"/>
      <c r="I4124" s="6">
        <f t="shared" si="3851"/>
        <v>334607.7930941371</v>
      </c>
      <c r="J4124" s="6">
        <f t="shared" si="3869"/>
        <v>-154965.30769585643</v>
      </c>
      <c r="K4124" s="6">
        <f t="shared" si="3873"/>
        <v>1451065.8666666667</v>
      </c>
      <c r="L4124" s="6">
        <f t="shared" si="3874"/>
        <v>79065.173572529384</v>
      </c>
      <c r="M4124" s="6">
        <f t="shared" si="3875"/>
        <v>1864738.8333333333</v>
      </c>
      <c r="N4124" s="6">
        <f t="shared" si="3872"/>
        <v>1375165.7325433393</v>
      </c>
    </row>
    <row r="4125" spans="1:14" x14ac:dyDescent="0.2">
      <c r="A4125" s="18">
        <v>43265</v>
      </c>
      <c r="B4125" s="6">
        <v>-8412993.0656297579</v>
      </c>
      <c r="C4125" s="6">
        <v>-8439416.0656297579</v>
      </c>
      <c r="D4125" s="6">
        <v>495564</v>
      </c>
      <c r="E4125" s="6">
        <v>1048513.0656297579</v>
      </c>
      <c r="F4125" s="6">
        <f t="shared" si="3855"/>
        <v>-6868916</v>
      </c>
      <c r="G4125" s="6">
        <f t="shared" si="3856"/>
        <v>-6895339</v>
      </c>
      <c r="H4125" s="6"/>
      <c r="I4125" s="6">
        <f t="shared" si="3851"/>
        <v>-238625.8205978506</v>
      </c>
      <c r="J4125" s="6">
        <f t="shared" si="3869"/>
        <v>-738022.45472117746</v>
      </c>
      <c r="K4125" s="6">
        <f t="shared" si="3873"/>
        <v>1359707.0666666667</v>
      </c>
      <c r="L4125" s="6">
        <f t="shared" si="3874"/>
        <v>113630.28726451704</v>
      </c>
      <c r="M4125" s="6">
        <f t="shared" si="3875"/>
        <v>1234711.5333333334</v>
      </c>
      <c r="N4125" s="6">
        <f t="shared" si="3872"/>
        <v>735314.89921000623</v>
      </c>
    </row>
    <row r="4126" spans="1:14" x14ac:dyDescent="0.2">
      <c r="A4126" s="18">
        <v>43266</v>
      </c>
      <c r="B4126" s="6">
        <v>10838720.141038617</v>
      </c>
      <c r="C4126" s="6">
        <v>10822275.141038617</v>
      </c>
      <c r="D4126" s="6">
        <v>141900</v>
      </c>
      <c r="E4126" s="6">
        <v>1253842.8589613829</v>
      </c>
      <c r="F4126" s="6">
        <f t="shared" si="3855"/>
        <v>12234463</v>
      </c>
      <c r="G4126" s="6">
        <f t="shared" si="3856"/>
        <v>12218018</v>
      </c>
      <c r="H4126" s="6"/>
      <c r="I4126" s="6">
        <f t="shared" si="3851"/>
        <v>482800.97007802053</v>
      </c>
      <c r="J4126" s="6">
        <f t="shared" si="3869"/>
        <v>-16752.230711972774</v>
      </c>
      <c r="K4126" s="6">
        <f t="shared" si="3873"/>
        <v>1275265.0666666667</v>
      </c>
      <c r="L4126" s="6">
        <f t="shared" si="3874"/>
        <v>159510.09658864554</v>
      </c>
      <c r="M4126" s="6">
        <f t="shared" si="3875"/>
        <v>1917576.1333333333</v>
      </c>
      <c r="N4126" s="6">
        <f t="shared" si="3872"/>
        <v>1418022.9325433397</v>
      </c>
    </row>
    <row r="4127" spans="1:14" x14ac:dyDescent="0.2">
      <c r="A4127" s="18">
        <v>43267</v>
      </c>
      <c r="B4127" s="6">
        <v>-11901830.891052743</v>
      </c>
      <c r="C4127" s="6">
        <v>-11919783.891052743</v>
      </c>
      <c r="D4127" s="6">
        <v>0</v>
      </c>
      <c r="E4127" s="6">
        <v>566087.89105274342</v>
      </c>
      <c r="F4127" s="6">
        <f t="shared" si="3855"/>
        <v>-11335743</v>
      </c>
      <c r="G4127" s="6">
        <f t="shared" si="3856"/>
        <v>-11353696</v>
      </c>
      <c r="H4127" s="6"/>
      <c r="I4127" s="6">
        <f t="shared" ref="I4127:I4190" si="3876">AVERAGE(B4098:B4127)</f>
        <v>-378818.97874897654</v>
      </c>
      <c r="J4127" s="6">
        <f t="shared" si="3869"/>
        <v>-923629.07953897014</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462248.56587667315</v>
      </c>
    </row>
    <row r="4128" spans="1:14"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-524493.7541078144</v>
      </c>
      <c r="K4128" s="6">
        <f t="shared" si="3877"/>
        <v>1152298.7666666666</v>
      </c>
      <c r="L4128" s="6">
        <f t="shared" si="3878"/>
        <v>178352.31998448746</v>
      </c>
      <c r="M4128" s="6">
        <f t="shared" si="3879"/>
        <v>1338525.2666666666</v>
      </c>
      <c r="N4128" s="6">
        <f t="shared" si="3872"/>
        <v>806157.33254333981</v>
      </c>
    </row>
    <row r="4129" spans="1:14"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-783586.82066862332</v>
      </c>
      <c r="K4129" s="6">
        <f t="shared" si="3877"/>
        <v>1119016.7333333334</v>
      </c>
      <c r="L4129" s="6">
        <f t="shared" si="3878"/>
        <v>221110.28654529623</v>
      </c>
      <c r="M4129" s="6">
        <f t="shared" si="3879"/>
        <v>1089947.8</v>
      </c>
      <c r="N4129" s="6">
        <f t="shared" si="3879"/>
        <v>556540.19921000651</v>
      </c>
    </row>
    <row r="4130" spans="1:14"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-1298659.6263406465</v>
      </c>
      <c r="K4130" s="6">
        <f t="shared" si="3877"/>
        <v>1071082.2333333334</v>
      </c>
      <c r="L4130" s="6">
        <f t="shared" si="3878"/>
        <v>273516.52555065294</v>
      </c>
      <c r="M4130" s="6">
        <f t="shared" si="3879"/>
        <v>581472.69999999995</v>
      </c>
      <c r="N4130" s="6">
        <f t="shared" si="3879"/>
        <v>45939.132543339831</v>
      </c>
    </row>
    <row r="4131" spans="1:14"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-2473371.0575515735</v>
      </c>
      <c r="K4131" s="6">
        <f t="shared" si="3877"/>
        <v>1011013.3</v>
      </c>
      <c r="L4131" s="6">
        <f t="shared" si="3878"/>
        <v>331687.32342824677</v>
      </c>
      <c r="M4131" s="6">
        <f t="shared" si="3879"/>
        <v>165682.63333333327</v>
      </c>
      <c r="N4131" s="6">
        <f t="shared" si="3879"/>
        <v>-1130670.434123327</v>
      </c>
    </row>
    <row r="4132" spans="1:14"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-2485903.5147225172</v>
      </c>
      <c r="K4132" s="6">
        <f t="shared" si="3877"/>
        <v>972938.96666666667</v>
      </c>
      <c r="L4132" s="6">
        <f t="shared" si="3878"/>
        <v>380766.21393252327</v>
      </c>
      <c r="M4132" s="6">
        <f t="shared" si="3879"/>
        <v>164461.2666666666</v>
      </c>
      <c r="N4132" s="6">
        <f t="shared" si="3879"/>
        <v>-1132198.3341233272</v>
      </c>
    </row>
    <row r="4133" spans="1:14" x14ac:dyDescent="0.2">
      <c r="A4133" s="18">
        <v>43273</v>
      </c>
      <c r="B4133" s="6">
        <v>-18382558.890135068</v>
      </c>
      <c r="C4133" s="6">
        <v>-18399485.890135068</v>
      </c>
      <c r="D4133" s="6">
        <v>1545623</v>
      </c>
      <c r="E4133" s="6">
        <v>-29025.109864931554</v>
      </c>
      <c r="F4133" s="6">
        <f t="shared" si="3855"/>
        <v>-16865961</v>
      </c>
      <c r="G4133" s="6">
        <f t="shared" si="3856"/>
        <v>-16882888</v>
      </c>
      <c r="H4133" s="6"/>
      <c r="I4133" s="6">
        <f t="shared" si="3876"/>
        <v>-2490907.2201200663</v>
      </c>
      <c r="J4133" s="6">
        <f t="shared" si="3869"/>
        <v>-3787594.2209100598</v>
      </c>
      <c r="K4133" s="6">
        <f t="shared" si="3877"/>
        <v>973559.93333333335</v>
      </c>
      <c r="L4133" s="6">
        <f t="shared" si="3878"/>
        <v>372464.8867867323</v>
      </c>
      <c r="M4133" s="6">
        <f t="shared" si="3879"/>
        <v>-1144882.3999999999</v>
      </c>
      <c r="N4133" s="6">
        <f t="shared" si="3879"/>
        <v>-2441569.4007899933</v>
      </c>
    </row>
    <row r="4134" spans="1:14" x14ac:dyDescent="0.2">
      <c r="A4134" s="18">
        <v>43274</v>
      </c>
      <c r="B4134" s="6">
        <v>2828393.6991649205</v>
      </c>
      <c r="C4134" s="6">
        <v>2813522.6991649205</v>
      </c>
      <c r="D4134" s="6">
        <v>1383666</v>
      </c>
      <c r="E4134" s="6">
        <v>779594.30083507951</v>
      </c>
      <c r="F4134" s="6">
        <f t="shared" si="3855"/>
        <v>4991654</v>
      </c>
      <c r="G4134" s="6">
        <f t="shared" si="3856"/>
        <v>4976783</v>
      </c>
      <c r="H4134" s="6"/>
      <c r="I4134" s="6">
        <f t="shared" si="3876"/>
        <v>-2446245.1581134843</v>
      </c>
      <c r="J4134" s="6">
        <f t="shared" si="3869"/>
        <v>-3742687.5255701449</v>
      </c>
      <c r="K4134" s="6">
        <f t="shared" ref="K4134:K4140" si="3880">AVERAGE(D4105:D4134)</f>
        <v>972643.3</v>
      </c>
      <c r="L4134" s="6">
        <f t="shared" ref="L4134:L4140" si="3881">AVERAGE(E4105:E4134)</f>
        <v>390912.2914468167</v>
      </c>
      <c r="M4134" s="6">
        <f t="shared" ref="M4134:M4140" si="3882">AVERAGE(F4105:F4134)</f>
        <v>-1082689.5666666667</v>
      </c>
      <c r="N4134" s="6">
        <f t="shared" si="3879"/>
        <v>-2379131.934123327</v>
      </c>
    </row>
    <row r="4135" spans="1:14"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-2724219.4335498116</v>
      </c>
      <c r="K4135" s="6">
        <f t="shared" si="3880"/>
        <v>937948.4</v>
      </c>
      <c r="L4135" s="6">
        <f t="shared" si="3881"/>
        <v>394629.33275981783</v>
      </c>
      <c r="M4135" s="6">
        <f t="shared" si="3882"/>
        <v>-95176.933333333334</v>
      </c>
      <c r="N4135" s="6">
        <f t="shared" si="3879"/>
        <v>-1391641.7007899939</v>
      </c>
    </row>
    <row r="4136" spans="1:14"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-2130719.0783087607</v>
      </c>
      <c r="K4136" s="6">
        <f t="shared" si="3880"/>
        <v>904792.93333333335</v>
      </c>
      <c r="L4136" s="6">
        <f t="shared" si="3881"/>
        <v>414115.14418543392</v>
      </c>
      <c r="M4136" s="6">
        <f t="shared" si="3882"/>
        <v>484833.76666666666</v>
      </c>
      <c r="N4136" s="6">
        <f t="shared" si="3879"/>
        <v>-811811.00078999379</v>
      </c>
    </row>
    <row r="4137" spans="1:14" x14ac:dyDescent="0.2">
      <c r="A4137" s="18">
        <v>43277</v>
      </c>
      <c r="B4137" s="6">
        <v>3717651.2573008919</v>
      </c>
      <c r="C4137" s="6">
        <v>3711792.2573008919</v>
      </c>
      <c r="D4137" s="6">
        <v>2539997</v>
      </c>
      <c r="E4137" s="6">
        <v>-27312.257300891913</v>
      </c>
      <c r="F4137" s="6">
        <f t="shared" si="3855"/>
        <v>6230336</v>
      </c>
      <c r="G4137" s="6">
        <f t="shared" si="3856"/>
        <v>6224477</v>
      </c>
      <c r="H4137" s="6"/>
      <c r="I4137" s="6">
        <f t="shared" si="3876"/>
        <v>-578210.55809914647</v>
      </c>
      <c r="J4137" s="6">
        <f t="shared" si="3869"/>
        <v>-1874665.6588891402</v>
      </c>
      <c r="K4137" s="6">
        <f t="shared" si="3880"/>
        <v>923652</v>
      </c>
      <c r="L4137" s="6">
        <f t="shared" si="3881"/>
        <v>414911.29143247963</v>
      </c>
      <c r="M4137" s="6">
        <f t="shared" si="3882"/>
        <v>760352.73333333328</v>
      </c>
      <c r="N4137" s="6">
        <f t="shared" si="3879"/>
        <v>-536102.36745666037</v>
      </c>
    </row>
    <row r="4138" spans="1:14" x14ac:dyDescent="0.2">
      <c r="A4138" s="18">
        <v>43278</v>
      </c>
      <c r="B4138" s="6">
        <v>-18743269.426560827</v>
      </c>
      <c r="C4138" s="6">
        <v>-18762234.426560827</v>
      </c>
      <c r="D4138" s="6">
        <v>383186</v>
      </c>
      <c r="E4138" s="6">
        <v>-91431.5734391734</v>
      </c>
      <c r="F4138" s="6">
        <f t="shared" si="3855"/>
        <v>-18451515</v>
      </c>
      <c r="G4138" s="6">
        <f t="shared" si="3856"/>
        <v>-18470480</v>
      </c>
      <c r="H4138" s="6"/>
      <c r="I4138" s="6">
        <f t="shared" si="3876"/>
        <v>-1354094.8581321791</v>
      </c>
      <c r="J4138" s="6">
        <f t="shared" si="3869"/>
        <v>-2651235.9922555061</v>
      </c>
      <c r="K4138" s="6">
        <f t="shared" si="3880"/>
        <v>898681.8</v>
      </c>
      <c r="L4138" s="6">
        <f t="shared" si="3881"/>
        <v>406234.62479884538</v>
      </c>
      <c r="M4138" s="6">
        <f t="shared" si="3882"/>
        <v>-49178.433333333334</v>
      </c>
      <c r="N4138" s="6">
        <f t="shared" si="3879"/>
        <v>-1346319.5674566603</v>
      </c>
    </row>
    <row r="4139" spans="1:14" x14ac:dyDescent="0.2">
      <c r="A4139" s="18">
        <v>43279</v>
      </c>
      <c r="B4139" s="6">
        <v>12951174.604985254</v>
      </c>
      <c r="C4139" s="6">
        <v>12930887.604985254</v>
      </c>
      <c r="D4139" s="6">
        <v>773649</v>
      </c>
      <c r="E4139" s="6">
        <v>47727.395014746115</v>
      </c>
      <c r="F4139" s="6">
        <f t="shared" si="3855"/>
        <v>13772551</v>
      </c>
      <c r="G4139" s="6">
        <f t="shared" si="3856"/>
        <v>13752264</v>
      </c>
      <c r="H4139" s="6"/>
      <c r="I4139" s="6">
        <f t="shared" si="3876"/>
        <v>-948560.17278251646</v>
      </c>
      <c r="J4139" s="6">
        <f t="shared" si="3869"/>
        <v>-2205742.2394491825</v>
      </c>
      <c r="K4139" s="6">
        <f t="shared" si="3880"/>
        <v>887921.9</v>
      </c>
      <c r="L4139" s="6">
        <f t="shared" si="3881"/>
        <v>412880.47278251627</v>
      </c>
      <c r="M4139" s="6">
        <f t="shared" si="3882"/>
        <v>352242.19999999995</v>
      </c>
      <c r="N4139" s="6">
        <f t="shared" si="3879"/>
        <v>-904939.8666666667</v>
      </c>
    </row>
    <row r="4140" spans="1:14" x14ac:dyDescent="0.2">
      <c r="A4140" s="18">
        <v>43280</v>
      </c>
      <c r="B4140" s="6">
        <v>4429916.8491197713</v>
      </c>
      <c r="C4140" s="6">
        <v>4410969.8491197713</v>
      </c>
      <c r="D4140" s="6">
        <v>1848006</v>
      </c>
      <c r="E4140" s="6">
        <v>-137896.84911977127</v>
      </c>
      <c r="F4140" s="6">
        <f t="shared" si="3855"/>
        <v>6140026</v>
      </c>
      <c r="G4140" s="6">
        <f t="shared" si="3856"/>
        <v>6121079</v>
      </c>
      <c r="H4140" s="6"/>
      <c r="I4140" s="6">
        <f t="shared" si="3876"/>
        <v>-1229287.5733526335</v>
      </c>
      <c r="J4140" s="6">
        <f t="shared" si="3869"/>
        <v>-1902680.073352634</v>
      </c>
      <c r="K4140" s="6">
        <f t="shared" si="3880"/>
        <v>914639.53333333333</v>
      </c>
      <c r="L4140" s="6">
        <f t="shared" si="3881"/>
        <v>413414.54001930053</v>
      </c>
      <c r="M4140" s="6">
        <f t="shared" si="3882"/>
        <v>98766.5</v>
      </c>
      <c r="N4140" s="6">
        <f t="shared" si="3879"/>
        <v>-574626</v>
      </c>
    </row>
    <row r="4141" spans="1:14"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-2760009.7728864313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-1329963.1000000001</v>
      </c>
    </row>
    <row r="4142" spans="1:14"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-2630176.578580583</v>
      </c>
      <c r="K4142" s="20">
        <f t="shared" si="3883"/>
        <v>1064278.3333333333</v>
      </c>
      <c r="L4142" s="20">
        <f t="shared" si="3884"/>
        <v>401731.77858058253</v>
      </c>
      <c r="M4142" s="20">
        <f t="shared" si="3885"/>
        <v>-497987.63333333336</v>
      </c>
      <c r="N4142" s="20">
        <f t="shared" si="3879"/>
        <v>-1164166.4666666666</v>
      </c>
    </row>
    <row r="4143" spans="1:14"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-2515023.4026899962</v>
      </c>
      <c r="K4143" s="6">
        <f t="shared" si="3883"/>
        <v>1083984.2</v>
      </c>
      <c r="L4143" s="6">
        <f t="shared" si="3884"/>
        <v>396625.70268999634</v>
      </c>
      <c r="M4143" s="6">
        <f t="shared" si="3885"/>
        <v>-371189.7</v>
      </c>
      <c r="N4143" s="6">
        <f t="shared" si="3885"/>
        <v>-1034413.5</v>
      </c>
    </row>
    <row r="4144" spans="1:14"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-3026101.4857517276</v>
      </c>
      <c r="K4144" s="6">
        <f t="shared" si="3883"/>
        <v>1117050.9666666666</v>
      </c>
      <c r="L4144" s="6">
        <f t="shared" si="3884"/>
        <v>382759.58575172763</v>
      </c>
      <c r="M4144" s="6">
        <f t="shared" si="3885"/>
        <v>-876103.3</v>
      </c>
      <c r="N4144" s="6">
        <f t="shared" si="3885"/>
        <v>-1526290.9333333333</v>
      </c>
    </row>
    <row r="4145" spans="1:14"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-2046265.054491783</v>
      </c>
      <c r="K4145" s="6">
        <f t="shared" si="3883"/>
        <v>1170303.5333333334</v>
      </c>
      <c r="L4145" s="6">
        <f t="shared" si="3884"/>
        <v>388075.8211584494</v>
      </c>
      <c r="M4145" s="6">
        <f t="shared" si="3885"/>
        <v>159163.29999999999</v>
      </c>
      <c r="N4145" s="6">
        <f t="shared" si="3885"/>
        <v>-487885.7</v>
      </c>
    </row>
    <row r="4146" spans="1:14"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-1124658.4189493866</v>
      </c>
      <c r="K4146" s="6">
        <f t="shared" si="3883"/>
        <v>1215253.5333333334</v>
      </c>
      <c r="L4146" s="6">
        <f t="shared" si="3884"/>
        <v>391543.8189493863</v>
      </c>
      <c r="M4146" s="6">
        <f t="shared" si="3885"/>
        <v>1126020.7666666666</v>
      </c>
      <c r="N4146" s="6">
        <f t="shared" si="3885"/>
        <v>482138.93333333335</v>
      </c>
    </row>
    <row r="4147" spans="1:14"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-925163.00154371117</v>
      </c>
      <c r="K4147" s="6">
        <f t="shared" si="3883"/>
        <v>1228029.2333333334</v>
      </c>
      <c r="L4147" s="6">
        <f t="shared" si="3884"/>
        <v>394908.30154371104</v>
      </c>
      <c r="M4147" s="6">
        <f t="shared" si="3885"/>
        <v>1338361.1666666667</v>
      </c>
      <c r="N4147" s="6">
        <f t="shared" si="3885"/>
        <v>697774.53333333333</v>
      </c>
    </row>
    <row r="4148" spans="1:14"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-414069.11670234031</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1214694.2666666666</v>
      </c>
    </row>
    <row r="4149" spans="1:14"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-200382.80715396989</v>
      </c>
      <c r="K4149" s="6">
        <f t="shared" si="3888"/>
        <v>1261616.7666666666</v>
      </c>
      <c r="L4149" s="6">
        <f t="shared" si="3889"/>
        <v>391402.54048730287</v>
      </c>
      <c r="M4149" s="6">
        <f t="shared" si="3890"/>
        <v>2165386.2666666666</v>
      </c>
      <c r="N4149" s="6">
        <f t="shared" si="3885"/>
        <v>1452636.5</v>
      </c>
    </row>
    <row r="4150" spans="1:14"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-130271.11093789065</v>
      </c>
      <c r="K4150" s="6">
        <f t="shared" si="3888"/>
        <v>1299665.5333333334</v>
      </c>
      <c r="L4150" s="6">
        <f t="shared" si="3889"/>
        <v>373117.67760455736</v>
      </c>
      <c r="M4150" s="6">
        <f t="shared" si="3890"/>
        <v>2252819.3333333335</v>
      </c>
      <c r="N4150" s="6">
        <f t="shared" si="3885"/>
        <v>1542512.1</v>
      </c>
    </row>
    <row r="4151" spans="1:14"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-321880.63271970017</v>
      </c>
      <c r="K4151" s="6">
        <f t="shared" si="3888"/>
        <v>1371708.1</v>
      </c>
      <c r="L4151" s="6">
        <f t="shared" si="3889"/>
        <v>348135.43271970033</v>
      </c>
      <c r="M4151" s="6">
        <f t="shared" si="3890"/>
        <v>2087715.4</v>
      </c>
      <c r="N4151" s="6">
        <f t="shared" si="3885"/>
        <v>1397962.9</v>
      </c>
    </row>
    <row r="4152" spans="1:14"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-342172.69881207484</v>
      </c>
      <c r="K4152" s="6">
        <f t="shared" si="3888"/>
        <v>1460804.6333333333</v>
      </c>
      <c r="L4152" s="6">
        <f t="shared" si="3889"/>
        <v>329722.76547874179</v>
      </c>
      <c r="M4152" s="6">
        <f t="shared" si="3890"/>
        <v>2163869.3666666667</v>
      </c>
      <c r="N4152" s="6">
        <f t="shared" si="3885"/>
        <v>1448354.7</v>
      </c>
    </row>
    <row r="4153" spans="1:14"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30259.910554246355</v>
      </c>
      <c r="K4153" s="6">
        <f t="shared" si="3888"/>
        <v>1563348</v>
      </c>
      <c r="L4153" s="6">
        <f t="shared" si="3889"/>
        <v>329416.15611242026</v>
      </c>
      <c r="M4153" s="6">
        <f t="shared" si="3890"/>
        <v>2666422.8666666667</v>
      </c>
      <c r="N4153" s="6">
        <f t="shared" si="3885"/>
        <v>1923024.0666666667</v>
      </c>
    </row>
    <row r="4154" spans="1:14"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-530023.3239930335</v>
      </c>
      <c r="K4154" s="6">
        <f t="shared" si="3888"/>
        <v>1672357.5</v>
      </c>
      <c r="L4154" s="6">
        <f t="shared" si="3889"/>
        <v>325171.42399303324</v>
      </c>
      <c r="M4154" s="6">
        <f t="shared" si="3890"/>
        <v>2219364.7000000002</v>
      </c>
      <c r="N4154" s="6">
        <f t="shared" si="3885"/>
        <v>1467505.6</v>
      </c>
    </row>
    <row r="4155" spans="1:14"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326369.52102345251</v>
      </c>
      <c r="K4155" s="6">
        <f t="shared" ref="K4155:K4160" si="3891">AVERAGE(D4126:D4155)</f>
        <v>1751300.3</v>
      </c>
      <c r="L4155" s="6">
        <f t="shared" ref="L4155:L4160" si="3892">AVERAGE(E4126:E4155)</f>
        <v>289792.34564321447</v>
      </c>
      <c r="M4155" s="6">
        <f t="shared" ref="M4155:N4170" si="3893">AVERAGE(F4126:F4155)</f>
        <v>3118645.5333333332</v>
      </c>
      <c r="N4155" s="6">
        <f t="shared" si="3885"/>
        <v>2367462.1666666665</v>
      </c>
    </row>
    <row r="4156" spans="1:14"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48716.563080364591</v>
      </c>
      <c r="K4156" s="6">
        <f t="shared" si="3891"/>
        <v>1843687.6666666667</v>
      </c>
      <c r="L4156" s="6">
        <f t="shared" si="3892"/>
        <v>242468.70358630171</v>
      </c>
      <c r="M4156" s="6">
        <f t="shared" si="3893"/>
        <v>2885991.4333333331</v>
      </c>
      <c r="N4156" s="6">
        <f t="shared" si="3885"/>
        <v>2134872.9333333331</v>
      </c>
    </row>
    <row r="4157" spans="1:14"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527407.59812321747</v>
      </c>
      <c r="K4157" s="6">
        <f t="shared" si="3891"/>
        <v>1939768.4333333333</v>
      </c>
      <c r="L4157" s="6">
        <f t="shared" si="3892"/>
        <v>217625.60187678281</v>
      </c>
      <c r="M4157" s="6">
        <f t="shared" si="3893"/>
        <v>3435927.1666666665</v>
      </c>
      <c r="N4157" s="6">
        <f t="shared" si="3893"/>
        <v>2684801.6333333333</v>
      </c>
    </row>
    <row r="4158" spans="1:14"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225350.27181625168</v>
      </c>
      <c r="K4158" s="6">
        <f t="shared" si="3891"/>
        <v>2021983.8333333333</v>
      </c>
      <c r="L4158" s="6">
        <f t="shared" si="3892"/>
        <v>205389.09485041504</v>
      </c>
      <c r="M4158" s="6">
        <f t="shared" si="3893"/>
        <v>3203922.3333333335</v>
      </c>
      <c r="N4158" s="6">
        <f t="shared" si="3893"/>
        <v>2452723.2000000002</v>
      </c>
    </row>
    <row r="4159" spans="1:14"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499627.28125417541</v>
      </c>
      <c r="K4159" s="6">
        <f t="shared" si="3891"/>
        <v>2102427.8666666667</v>
      </c>
      <c r="L4159" s="6">
        <f t="shared" si="3892"/>
        <v>157935.91874582481</v>
      </c>
      <c r="M4159" s="6">
        <f t="shared" si="3893"/>
        <v>3509478.1</v>
      </c>
      <c r="N4159" s="6">
        <f t="shared" si="3893"/>
        <v>2759991.0666666669</v>
      </c>
    </row>
    <row r="4160" spans="1:14"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892671.16127286491</v>
      </c>
      <c r="K4160" s="6">
        <f t="shared" si="3891"/>
        <v>2189922.7666666666</v>
      </c>
      <c r="L4160" s="6">
        <f t="shared" si="3892"/>
        <v>102272.93872713471</v>
      </c>
      <c r="M4160" s="6">
        <f t="shared" si="3893"/>
        <v>3932265.9333333331</v>
      </c>
      <c r="N4160" s="6">
        <f t="shared" si="3893"/>
        <v>3184866.8666666667</v>
      </c>
    </row>
    <row r="4161" spans="1:14"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1728399.4872629824</v>
      </c>
      <c r="K4161" s="6">
        <f>AVERAGE(D4132:D4161)</f>
        <v>2256671.9333333331</v>
      </c>
      <c r="L4161" s="6">
        <f>AVERAGE(E4132:E4161)</f>
        <v>45886.612737017873</v>
      </c>
      <c r="M4161" s="6">
        <f>AVERAGE(F4132:F4161)</f>
        <v>4017669.7666666666</v>
      </c>
      <c r="N4161" s="6">
        <f t="shared" si="3893"/>
        <v>4030958.0333333332</v>
      </c>
    </row>
    <row r="4162" spans="1:14"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1796664.3554069153</v>
      </c>
      <c r="K4162" s="6">
        <f t="shared" ref="K4162:M4162" si="3894">AVERAGE(D4133:D4162)</f>
        <v>2318054</v>
      </c>
      <c r="L4162" s="6">
        <f t="shared" si="3894"/>
        <v>-300.05540691539647</v>
      </c>
      <c r="M4162" s="6">
        <f t="shared" si="3894"/>
        <v>4100998.1</v>
      </c>
      <c r="N4162" s="6">
        <f t="shared" si="3893"/>
        <v>4114418.3</v>
      </c>
    </row>
    <row r="4163" spans="1:14"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2586407.9588266364</v>
      </c>
      <c r="K4163" s="6">
        <f t="shared" ref="K4163:M4163" si="3895">AVERAGE(D4134:D4163)</f>
        <v>2359930.7666666666</v>
      </c>
      <c r="L4163" s="6">
        <f t="shared" si="3895"/>
        <v>-8772.7921599702295</v>
      </c>
      <c r="M4163" s="6">
        <f t="shared" si="3895"/>
        <v>4924108.6333333338</v>
      </c>
      <c r="N4163" s="6">
        <f t="shared" si="3893"/>
        <v>4937565.9333333336</v>
      </c>
    </row>
    <row r="4164" spans="1:14"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2436560.5262694326</v>
      </c>
      <c r="K4164" s="6">
        <f t="shared" ref="K4164:M4164" si="3896">AVERAGE(D4135:D4164)</f>
        <v>2361038.2333333334</v>
      </c>
      <c r="L4164" s="6">
        <f t="shared" si="3896"/>
        <v>-32642.692936098916</v>
      </c>
      <c r="M4164" s="6">
        <f t="shared" si="3896"/>
        <v>4751567.666666667</v>
      </c>
      <c r="N4164" s="6">
        <f t="shared" si="3893"/>
        <v>4764956.0666666664</v>
      </c>
    </row>
    <row r="4165" spans="1:14"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1418477.7430139489</v>
      </c>
      <c r="K4165" s="6">
        <f t="shared" ref="K4165:M4165" si="3897">AVERAGE(D4136:D4165)</f>
        <v>2411659.3666666667</v>
      </c>
      <c r="L4165" s="6">
        <f t="shared" si="3897"/>
        <v>-33698.0430139487</v>
      </c>
      <c r="M4165" s="6">
        <f t="shared" si="3897"/>
        <v>3783149.6666666665</v>
      </c>
      <c r="N4165" s="6">
        <f t="shared" si="3893"/>
        <v>3796439.0666666669</v>
      </c>
    </row>
    <row r="4166" spans="1:14"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1440500.9649543578</v>
      </c>
      <c r="K4166" s="6">
        <f t="shared" ref="K4166:M4166" si="3898">AVERAGE(D4137:D4166)</f>
        <v>2584362.6</v>
      </c>
      <c r="L4166" s="6">
        <f t="shared" si="3898"/>
        <v>-58374.898287691271</v>
      </c>
      <c r="M4166" s="6">
        <f t="shared" si="3898"/>
        <v>3953336.1333333333</v>
      </c>
      <c r="N4166" s="6">
        <f t="shared" si="3893"/>
        <v>3966488.6666666665</v>
      </c>
    </row>
    <row r="4167" spans="1:14"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1968019.4767480334</v>
      </c>
      <c r="K4167" s="6">
        <f t="shared" ref="K4167:M4167" si="3899">AVERAGE(D4138:D4167)</f>
        <v>2617350.9333333331</v>
      </c>
      <c r="L4167" s="6">
        <f t="shared" si="3899"/>
        <v>-60906.943414699723</v>
      </c>
      <c r="M4167" s="6">
        <f t="shared" si="3899"/>
        <v>4511539.9000000004</v>
      </c>
      <c r="N4167" s="6">
        <f t="shared" si="3893"/>
        <v>4524463.4666666668</v>
      </c>
    </row>
    <row r="4168" spans="1:14"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2582205.4167400654</v>
      </c>
      <c r="K4168" s="6">
        <f t="shared" ref="K4168:M4168" si="3900">AVERAGE(D4139:D4168)</f>
        <v>2719597.6666666665</v>
      </c>
      <c r="L4168" s="6">
        <f t="shared" si="3900"/>
        <v>-60664.316740065748</v>
      </c>
      <c r="M4168" s="6">
        <f t="shared" si="3900"/>
        <v>5227837.4333333336</v>
      </c>
      <c r="N4168" s="6">
        <f t="shared" si="3893"/>
        <v>5241138.7666666666</v>
      </c>
    </row>
    <row r="4169" spans="1:14"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1508843.050279977</v>
      </c>
      <c r="K4169" s="6">
        <f t="shared" ref="K4169:K4175" si="3901">AVERAGE(D4140:D4169)</f>
        <v>2798042.7666666666</v>
      </c>
      <c r="L4169" s="6">
        <f t="shared" ref="L4169:L4175" si="3902">AVERAGE(E4140:E4169)</f>
        <v>-66395.183613310131</v>
      </c>
      <c r="M4169" s="6">
        <f t="shared" ref="M4169:N4184" si="3903">AVERAGE(F4140:F4169)</f>
        <v>4223968.3</v>
      </c>
      <c r="N4169" s="6">
        <f t="shared" si="3893"/>
        <v>4240490.6333333338</v>
      </c>
    </row>
    <row r="4170" spans="1:14"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row>
    <row r="4171" spans="1:14"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row>
    <row r="4172" spans="1:14"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row>
    <row r="4173" spans="1:14"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row>
    <row r="4174" spans="1:14"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row>
    <row r="4175" spans="1:14"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row>
    <row r="4176" spans="1:14"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row>
    <row r="4177" spans="1:14"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row>
    <row r="4178" spans="1:14"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row>
    <row r="4179" spans="1:14"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row>
    <row r="4180" spans="1:14"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row>
    <row r="4181" spans="1:14"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row>
    <row r="4182" spans="1:14"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row>
    <row r="4183" spans="1:14"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row>
    <row r="4184" spans="1:14"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row>
    <row r="4185" spans="1:14"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row>
    <row r="4186" spans="1:14"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row>
    <row r="4187" spans="1:14"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row>
    <row r="4188" spans="1:14"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row>
    <row r="4189" spans="1:14"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row>
    <row r="4190" spans="1:14"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row>
    <row r="4191" spans="1:14"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row>
    <row r="4192" spans="1:14"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row>
    <row r="4193" spans="1:14"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row>
    <row r="4194" spans="1:14"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row>
    <row r="4195" spans="1:14"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row>
    <row r="4196" spans="1:14"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row>
    <row r="4197" spans="1:14"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row>
    <row r="4198" spans="1:14"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row>
    <row r="4199" spans="1:14"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row>
    <row r="4200" spans="1:14"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row>
    <row r="4201" spans="1:14"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row>
    <row r="4202" spans="1:14"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row>
    <row r="4203" spans="1:14"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row>
    <row r="4204" spans="1:14"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row>
    <row r="4205" spans="1:14"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row>
    <row r="4206" spans="1:14"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row>
    <row r="4207" spans="1:14"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row>
    <row r="4208" spans="1:14"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row>
    <row r="4209" spans="1:14"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row>
    <row r="4210" spans="1:14"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row>
    <row r="4211" spans="1:14"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row>
    <row r="4212" spans="1:14"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row>
    <row r="4213" spans="1:14"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row>
    <row r="4214" spans="1:14"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row>
    <row r="4215" spans="1:14"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row>
    <row r="4216" spans="1:14"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row>
    <row r="4217" spans="1:14"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row>
    <row r="4218" spans="1:14"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row>
    <row r="4219" spans="1:14"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row>
    <row r="4220" spans="1:14"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row>
    <row r="4221" spans="1:14"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row>
    <row r="4222" spans="1:14"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row>
    <row r="4223" spans="1:14"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row>
    <row r="4224" spans="1:14"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row>
    <row r="4225" spans="1:14"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row>
    <row r="4226" spans="1:14"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row>
    <row r="4227" spans="1:14"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row>
    <row r="4228" spans="1:14"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row>
    <row r="4229" spans="1:14"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row>
    <row r="4230" spans="1:14"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row>
    <row r="4231" spans="1:14"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row>
    <row r="4232" spans="1:14"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row>
    <row r="4233" spans="1:14"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row>
    <row r="4234" spans="1:14"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row>
    <row r="4235" spans="1:14"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row>
    <row r="4236" spans="1:14"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row>
    <row r="4237" spans="1:14"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row>
    <row r="4238" spans="1:14"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row>
    <row r="4239" spans="1:14"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row>
    <row r="4240" spans="1:14"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row>
    <row r="4241" spans="1:14"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row>
    <row r="4242" spans="1:14"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row>
    <row r="4243" spans="1:14"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row>
    <row r="4245" spans="1:14"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row>
    <row r="4246" spans="1:14"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row>
    <row r="4247" spans="1:14"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row>
    <row r="4248" spans="1:14"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row>
    <row r="4249" spans="1:14"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row>
    <row r="4250" spans="1:14"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row>
    <row r="4251" spans="1:14"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row>
    <row r="4252" spans="1:14"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row>
    <row r="4262" spans="1:14"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row>
    <row r="4263" spans="1:14"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row>
    <row r="4264" spans="1:14"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row>
    <row r="4265" spans="1:14"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row>
    <row r="4266" spans="1:14"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row>
    <row r="4267" spans="1:14"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row>
    <row r="4270" spans="1:14"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row>
    <row r="4272" spans="1:14"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row>
    <row r="4273" spans="1:14"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row>
    <row r="4275" spans="1:14"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row>
    <row r="4276" spans="1:14"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row>
    <row r="4283" spans="1:14"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row>
    <row r="4284" spans="1:14" x14ac:dyDescent="0.2">
      <c r="A4284" s="18">
        <v>43424</v>
      </c>
      <c r="B4284" s="6">
        <v>16662913.722222343</v>
      </c>
      <c r="C4284" s="6">
        <v>16241489.722222343</v>
      </c>
      <c r="D4284" s="6">
        <v>2613583</v>
      </c>
      <c r="E4284" s="6">
        <v>-233249.72222234309</v>
      </c>
      <c r="F4284" s="6">
        <f t="shared" si="3922"/>
        <v>19043247</v>
      </c>
      <c r="G4284" s="6">
        <f t="shared" si="3923"/>
        <v>18621823</v>
      </c>
      <c r="H4284" s="6"/>
      <c r="I4284" s="6">
        <f t="shared" si="3918"/>
        <v>8398996.0265433509</v>
      </c>
      <c r="J4284" s="6">
        <f t="shared" si="3917"/>
        <v>8417197.8720300458</v>
      </c>
      <c r="K4284" s="6">
        <f t="shared" si="3919"/>
        <v>2718740.9</v>
      </c>
      <c r="L4284" s="6">
        <f t="shared" si="3920"/>
        <v>-6390.493210018426</v>
      </c>
      <c r="M4284" s="6">
        <f t="shared" si="3921"/>
        <v>11111346.433333334</v>
      </c>
      <c r="N4284" s="6">
        <f t="shared" si="3921"/>
        <v>11129548.278820027</v>
      </c>
    </row>
    <row r="4285" spans="1:14"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7748905.9812893039</v>
      </c>
      <c r="K4285" s="6">
        <f t="shared" si="3919"/>
        <v>2676023.1</v>
      </c>
      <c r="L4285" s="6">
        <f t="shared" si="3920"/>
        <v>-23492.002469278126</v>
      </c>
      <c r="M4285" s="6">
        <f t="shared" si="3921"/>
        <v>10382939.366666667</v>
      </c>
      <c r="N4285" s="6">
        <f t="shared" si="3921"/>
        <v>10401437.078820026</v>
      </c>
    </row>
    <row r="4286" spans="1:14"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7778274.2942672884</v>
      </c>
      <c r="K4286" s="6">
        <f t="shared" si="3919"/>
        <v>2662897.3333333335</v>
      </c>
      <c r="L4286" s="6">
        <f t="shared" si="3920"/>
        <v>-54637.715447262672</v>
      </c>
      <c r="M4286" s="6">
        <f t="shared" si="3921"/>
        <v>10354398.800000001</v>
      </c>
      <c r="N4286" s="6">
        <f t="shared" si="3921"/>
        <v>10386533.91215336</v>
      </c>
    </row>
    <row r="4287" spans="1:14"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8544531.2349372823</v>
      </c>
      <c r="K4287" s="6">
        <f t="shared" si="3919"/>
        <v>2657856.7333333334</v>
      </c>
      <c r="L4287" s="6">
        <f t="shared" si="3920"/>
        <v>-86220.956117257228</v>
      </c>
      <c r="M4287" s="6">
        <f t="shared" si="3921"/>
        <v>11083765.733333332</v>
      </c>
      <c r="N4287" s="6">
        <f t="shared" si="3921"/>
        <v>11116167.012153359</v>
      </c>
    </row>
    <row r="4288" spans="1:14"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8276773.8038072046</v>
      </c>
      <c r="K4288" s="6">
        <f t="shared" si="3919"/>
        <v>2695423.3</v>
      </c>
      <c r="L4288" s="6">
        <f t="shared" si="3920"/>
        <v>-79351.991653845456</v>
      </c>
      <c r="M4288" s="6">
        <f t="shared" si="3921"/>
        <v>10860209.766666668</v>
      </c>
      <c r="N4288" s="6">
        <f t="shared" si="3921"/>
        <v>10892845.112153359</v>
      </c>
    </row>
    <row r="4289" spans="1:14" x14ac:dyDescent="0.2">
      <c r="A4289" s="18">
        <v>43429</v>
      </c>
      <c r="B4289" s="6">
        <v>1516628.777777642</v>
      </c>
      <c r="C4289" s="6">
        <v>-821569.22222235799</v>
      </c>
      <c r="D4289" s="6">
        <v>3600013</v>
      </c>
      <c r="E4289" s="6">
        <v>71257.222222357988</v>
      </c>
      <c r="F4289" s="6">
        <f t="shared" si="3922"/>
        <v>5187899</v>
      </c>
      <c r="G4289" s="6">
        <f t="shared" si="3923"/>
        <v>2849701</v>
      </c>
      <c r="H4289" s="6"/>
      <c r="I4289" s="6">
        <f t="shared" si="3918"/>
        <v>8282436.5602000421</v>
      </c>
      <c r="J4289" s="6">
        <f t="shared" si="3917"/>
        <v>8237131.9723534035</v>
      </c>
      <c r="K4289" s="6">
        <f t="shared" si="3919"/>
        <v>2737423.8333333335</v>
      </c>
      <c r="L4289" s="6">
        <f t="shared" si="3920"/>
        <v>-83000.893533377603</v>
      </c>
      <c r="M4289" s="6">
        <f t="shared" si="3921"/>
        <v>10936859.5</v>
      </c>
      <c r="N4289" s="6">
        <f t="shared" si="3921"/>
        <v>10891554.91215336</v>
      </c>
    </row>
    <row r="4290" spans="1:14"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9028093.7984879147</v>
      </c>
      <c r="K4290" s="6">
        <f t="shared" si="3919"/>
        <v>2780708.4</v>
      </c>
      <c r="L4290" s="6">
        <f t="shared" si="3920"/>
        <v>-57737.98633455659</v>
      </c>
      <c r="M4290" s="6">
        <f t="shared" si="3921"/>
        <v>11796095.833333334</v>
      </c>
      <c r="N4290" s="6">
        <f t="shared" si="3921"/>
        <v>11751064.212153358</v>
      </c>
    </row>
    <row r="4291" spans="1:14"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9148889.9037230704</v>
      </c>
      <c r="K4291" s="6">
        <f t="shared" si="3919"/>
        <v>2790012.8333333335</v>
      </c>
      <c r="L4291" s="6">
        <f t="shared" si="3920"/>
        <v>-72737.291569712514</v>
      </c>
      <c r="M4291" s="6">
        <f t="shared" si="3921"/>
        <v>11910906.533333333</v>
      </c>
      <c r="N4291" s="6">
        <f t="shared" si="3921"/>
        <v>11866165.445486693</v>
      </c>
    </row>
    <row r="4292" spans="1:14"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9167829.6889082473</v>
      </c>
      <c r="K4292" s="6">
        <f t="shared" si="3919"/>
        <v>2724285</v>
      </c>
      <c r="L4292" s="6">
        <f t="shared" si="3920"/>
        <v>-54606.81008822297</v>
      </c>
      <c r="M4292" s="6">
        <f t="shared" si="3921"/>
        <v>11882104.266666668</v>
      </c>
      <c r="N4292" s="6">
        <f t="shared" si="3921"/>
        <v>11837507.878820026</v>
      </c>
    </row>
    <row r="4293" spans="1:14"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8159850.8889082456</v>
      </c>
      <c r="K4293" s="6">
        <f t="shared" si="3919"/>
        <v>2685851.0666666669</v>
      </c>
      <c r="L4293" s="6">
        <f t="shared" si="3920"/>
        <v>-56509.14342155432</v>
      </c>
      <c r="M4293" s="6">
        <f t="shared" si="3921"/>
        <v>10833678.466666667</v>
      </c>
      <c r="N4293" s="6">
        <f t="shared" si="3921"/>
        <v>10789192.81215336</v>
      </c>
    </row>
    <row r="4294" spans="1:14"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6933552.5861304598</v>
      </c>
      <c r="K4294" s="26">
        <f t="shared" si="3919"/>
        <v>2666581.9333333331</v>
      </c>
      <c r="L4294" s="26">
        <f t="shared" si="3920"/>
        <v>-71315.473977101588</v>
      </c>
      <c r="M4294" s="26">
        <f t="shared" si="3921"/>
        <v>9573251.4333333336</v>
      </c>
      <c r="N4294" s="26">
        <f t="shared" si="3921"/>
        <v>9528819.0454866923</v>
      </c>
    </row>
    <row r="4295" spans="1:14"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8468891.3196187709</v>
      </c>
      <c r="K4295" s="6">
        <f t="shared" ref="K4295" si="3924">AVERAGE(D4266:D4295)</f>
        <v>2663678.1333333333</v>
      </c>
      <c r="L4295" s="6">
        <f t="shared" ref="L4295" si="3925">AVERAGE(E4266:E4295)</f>
        <v>-73591.474132078147</v>
      </c>
      <c r="M4295" s="6">
        <f t="shared" ref="M4295:N4310" si="3926">AVERAGE(F4266:F4295)</f>
        <v>11103326.066666666</v>
      </c>
      <c r="N4295" s="6">
        <f t="shared" si="3926"/>
        <v>11058977.978820026</v>
      </c>
    </row>
    <row r="4296" spans="1:14"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7068326.1170409368</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9692668.8788200263</v>
      </c>
    </row>
    <row r="4297" spans="1:14"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6475680.1966705704</v>
      </c>
      <c r="K4297" s="6">
        <f t="shared" si="3927"/>
        <v>2719856.6666666665</v>
      </c>
      <c r="L4297" s="6">
        <f t="shared" si="3928"/>
        <v>-70011.551183877644</v>
      </c>
      <c r="M4297" s="6">
        <f t="shared" si="3929"/>
        <v>9169713.666666666</v>
      </c>
      <c r="N4297" s="6">
        <f t="shared" si="3926"/>
        <v>9125525.3121533599</v>
      </c>
    </row>
    <row r="4298" spans="1:14"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6914519.9349334138</v>
      </c>
      <c r="K4298" s="6">
        <f t="shared" si="3927"/>
        <v>2805856.6</v>
      </c>
      <c r="L4298" s="6">
        <f t="shared" si="3928"/>
        <v>-74716.099642792586</v>
      </c>
      <c r="M4298" s="6">
        <f t="shared" si="3929"/>
        <v>9689629.8000000007</v>
      </c>
      <c r="N4298" s="6">
        <f t="shared" si="3926"/>
        <v>9645660.4352906235</v>
      </c>
    </row>
    <row r="4299" spans="1:14"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7049858.8201813893</v>
      </c>
      <c r="K4299" s="6">
        <f t="shared" si="3927"/>
        <v>2727019.0333333332</v>
      </c>
      <c r="L4299" s="6">
        <f t="shared" si="3928"/>
        <v>-56581.784890767682</v>
      </c>
      <c r="M4299" s="6">
        <f t="shared" si="3929"/>
        <v>9764013.4000000004</v>
      </c>
      <c r="N4299" s="6">
        <f t="shared" si="3926"/>
        <v>9720296.0686239563</v>
      </c>
    </row>
    <row r="4300" spans="1:14"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6994771.8922779122</v>
      </c>
      <c r="K4300" s="6">
        <f t="shared" si="3927"/>
        <v>2693549.9666666668</v>
      </c>
      <c r="L4300" s="6">
        <f t="shared" si="3928"/>
        <v>-46784.923653955011</v>
      </c>
      <c r="M4300" s="6">
        <f t="shared" si="3929"/>
        <v>9777118.7666666675</v>
      </c>
      <c r="N4300" s="6">
        <f t="shared" si="3926"/>
        <v>9641536.9352906235</v>
      </c>
    </row>
    <row r="4301" spans="1:14"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7383165.5978322215</v>
      </c>
      <c r="K4301" s="6">
        <f t="shared" si="3927"/>
        <v>2716063.3</v>
      </c>
      <c r="L4301" s="6">
        <f t="shared" si="3928"/>
        <v>-48592.895874931164</v>
      </c>
      <c r="M4301" s="6">
        <f t="shared" si="3929"/>
        <v>10034237.933333334</v>
      </c>
      <c r="N4301" s="6">
        <f t="shared" si="3926"/>
        <v>10050636.00195729</v>
      </c>
    </row>
    <row r="4302" spans="1:14"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6652567.2922766628</v>
      </c>
      <c r="K4302" s="6">
        <f t="shared" si="3927"/>
        <v>2746796.4333333331</v>
      </c>
      <c r="L4302" s="6">
        <f t="shared" si="3928"/>
        <v>-33544.256986038636</v>
      </c>
      <c r="M4302" s="6">
        <f t="shared" si="3929"/>
        <v>9410870.9000000004</v>
      </c>
      <c r="N4302" s="6">
        <f t="shared" si="3926"/>
        <v>9365819.4686239567</v>
      </c>
    </row>
    <row r="4303" spans="1:14"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5235209.268828149</v>
      </c>
      <c r="K4303" s="6">
        <f t="shared" si="3927"/>
        <v>2821336.5333333332</v>
      </c>
      <c r="L4303" s="6">
        <f t="shared" si="3928"/>
        <v>-48573.049303041153</v>
      </c>
      <c r="M4303" s="6">
        <f t="shared" si="3929"/>
        <v>7980866.333333333</v>
      </c>
      <c r="N4303" s="6">
        <f t="shared" si="3926"/>
        <v>8007972.7528584413</v>
      </c>
    </row>
    <row r="4304" spans="1:14"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5467805.5848281514</v>
      </c>
      <c r="K4304" s="6">
        <f t="shared" si="3927"/>
        <v>2859884.3333333335</v>
      </c>
      <c r="L4304" s="6">
        <f t="shared" si="3928"/>
        <v>-58164.132636376467</v>
      </c>
      <c r="M4304" s="6">
        <f t="shared" si="3929"/>
        <v>8244223.7000000002</v>
      </c>
      <c r="N4304" s="6">
        <f t="shared" si="3926"/>
        <v>8269525.7855251078</v>
      </c>
    </row>
    <row r="4305" spans="1:14"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4843425.6348026721</v>
      </c>
      <c r="K4305" s="6">
        <f t="shared" si="3927"/>
        <v>2963630.4333333331</v>
      </c>
      <c r="L4305" s="6">
        <f t="shared" si="3928"/>
        <v>-49280.716146319362</v>
      </c>
      <c r="M4305" s="6">
        <f t="shared" si="3929"/>
        <v>7520737.0999999996</v>
      </c>
      <c r="N4305" s="6">
        <f t="shared" si="3926"/>
        <v>7757775.3519896865</v>
      </c>
    </row>
    <row r="4306" spans="1:14"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4716955.8941621594</v>
      </c>
      <c r="K4306" s="6">
        <f t="shared" si="3927"/>
        <v>3069408.8666666667</v>
      </c>
      <c r="L4306" s="6">
        <f t="shared" si="3928"/>
        <v>-40237.910590765627</v>
      </c>
      <c r="M4306" s="6">
        <f t="shared" si="3929"/>
        <v>7402733.0999999996</v>
      </c>
      <c r="N4306" s="6">
        <f t="shared" si="3926"/>
        <v>7746126.8502380606</v>
      </c>
    </row>
    <row r="4307" spans="1:14"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4145684.8386066169</v>
      </c>
      <c r="K4307" s="6">
        <f t="shared" si="3927"/>
        <v>3174376.4666666668</v>
      </c>
      <c r="L4307" s="6">
        <f t="shared" si="3928"/>
        <v>-57696.188368555158</v>
      </c>
      <c r="M4307" s="6">
        <f t="shared" si="3929"/>
        <v>6918612.5666666664</v>
      </c>
      <c r="N4307" s="6">
        <f t="shared" si="3926"/>
        <v>7262365.1169047272</v>
      </c>
    </row>
    <row r="4308" spans="1:14"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4201992.3862719201</v>
      </c>
      <c r="K4308" s="6">
        <f t="shared" si="3927"/>
        <v>3271540.4666666668</v>
      </c>
      <c r="L4308" s="6">
        <f t="shared" si="3928"/>
        <v>-86284.30873892059</v>
      </c>
      <c r="M4308" s="6">
        <f t="shared" si="3929"/>
        <v>7035825</v>
      </c>
      <c r="N4308" s="6">
        <f t="shared" si="3926"/>
        <v>7387248.5441996651</v>
      </c>
    </row>
    <row r="4309" spans="1:14"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4389713.2399756229</v>
      </c>
      <c r="K4309" s="6">
        <f t="shared" si="3927"/>
        <v>3329864.5333333332</v>
      </c>
      <c r="L4309" s="6">
        <f t="shared" si="3928"/>
        <v>-77394.262442623571</v>
      </c>
      <c r="M4309" s="6">
        <f t="shared" si="3929"/>
        <v>7290468.9000000004</v>
      </c>
      <c r="N4309" s="6">
        <f t="shared" si="3926"/>
        <v>7642183.5108663319</v>
      </c>
    </row>
    <row r="4310" spans="1:14"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4463654.781420067</v>
      </c>
      <c r="K4310" s="6">
        <f t="shared" si="3927"/>
        <v>3410286.2</v>
      </c>
      <c r="L4310" s="6">
        <f t="shared" si="3928"/>
        <v>-75338.206887066859</v>
      </c>
      <c r="M4310" s="6">
        <f t="shared" si="3929"/>
        <v>6448120.5</v>
      </c>
      <c r="N4310" s="6">
        <f t="shared" si="3926"/>
        <v>7798602.7745329989</v>
      </c>
    </row>
    <row r="4311" spans="1:14"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5348505.4558973666</v>
      </c>
      <c r="K4311" s="6">
        <f t="shared" si="3927"/>
        <v>3514875.7333333334</v>
      </c>
      <c r="L4311" s="6">
        <f t="shared" si="3928"/>
        <v>-77719.448031034568</v>
      </c>
      <c r="M4311" s="6">
        <f t="shared" si="3929"/>
        <v>7434978.8666666662</v>
      </c>
      <c r="N4311" s="6">
        <f t="shared" si="3929"/>
        <v>8785661.7411996648</v>
      </c>
    </row>
    <row r="4312" spans="1:14"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5046627.8538497603</v>
      </c>
      <c r="K4312" s="6">
        <f t="shared" si="3927"/>
        <v>3556754.9333333331</v>
      </c>
      <c r="L4312" s="6">
        <f t="shared" si="3928"/>
        <v>-64481.84598342776</v>
      </c>
      <c r="M4312" s="6">
        <f t="shared" si="3929"/>
        <v>7188031.7000000002</v>
      </c>
      <c r="N4312" s="6">
        <f t="shared" si="3929"/>
        <v>8538900.9411996659</v>
      </c>
    </row>
    <row r="4313" spans="1:14"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5481113.9723682823</v>
      </c>
      <c r="K4313" s="6">
        <f t="shared" si="3927"/>
        <v>3619844.5666666669</v>
      </c>
      <c r="L4313" s="6">
        <f t="shared" si="3928"/>
        <v>-44379.697835284474</v>
      </c>
      <c r="M4313" s="6">
        <f t="shared" si="3929"/>
        <v>7684794.2333333334</v>
      </c>
      <c r="N4313" s="6">
        <f t="shared" si="3929"/>
        <v>9056578.8411996644</v>
      </c>
    </row>
    <row r="4314" spans="1:14"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5492626.0612571649</v>
      </c>
      <c r="K4314" s="6">
        <f t="shared" si="3927"/>
        <v>3668362.0333333332</v>
      </c>
      <c r="L4314" s="6">
        <f t="shared" si="3928"/>
        <v>-25118.586724164586</v>
      </c>
      <c r="M4314" s="6">
        <f t="shared" si="3929"/>
        <v>7749858.333333333</v>
      </c>
      <c r="N4314" s="6">
        <f t="shared" si="3929"/>
        <v>9135869.5078663304</v>
      </c>
    </row>
    <row r="4315" spans="1:14"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4277987.514966514</v>
      </c>
      <c r="K4315" s="6">
        <f t="shared" si="3927"/>
        <v>3678031.2</v>
      </c>
      <c r="L4315" s="6">
        <f t="shared" si="3928"/>
        <v>-1937.7071001812815</v>
      </c>
      <c r="M4315" s="6">
        <f t="shared" si="3929"/>
        <v>6560638.0333333332</v>
      </c>
      <c r="N4315" s="6">
        <f t="shared" si="3929"/>
        <v>7954081.0078663323</v>
      </c>
    </row>
    <row r="4316" spans="1:14"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4816127.7797663026</v>
      </c>
      <c r="K4316" s="6">
        <f t="shared" si="3927"/>
        <v>3678516.1333333333</v>
      </c>
      <c r="L4316" s="6">
        <f t="shared" si="3928"/>
        <v>8656.894766696294</v>
      </c>
      <c r="M4316" s="6">
        <f t="shared" si="3929"/>
        <v>7360295.5999999996</v>
      </c>
      <c r="N4316" s="6">
        <f t="shared" si="3929"/>
        <v>8503300.8078663312</v>
      </c>
    </row>
    <row r="4317" spans="1:14"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4896075.8224296449</v>
      </c>
      <c r="K4317" s="6">
        <f t="shared" si="3927"/>
        <v>3693960.1666666665</v>
      </c>
      <c r="L4317" s="6">
        <f t="shared" si="3928"/>
        <v>-352.11456331213316</v>
      </c>
      <c r="M4317" s="6">
        <f t="shared" si="3929"/>
        <v>7446869.4000000004</v>
      </c>
      <c r="N4317" s="6">
        <f t="shared" si="3929"/>
        <v>8589683.8745329995</v>
      </c>
    </row>
    <row r="4318" spans="1:14"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4899952.0405967636</v>
      </c>
      <c r="K4318" s="6">
        <f t="shared" si="3927"/>
        <v>3756222.3333333335</v>
      </c>
      <c r="L4318" s="6">
        <f t="shared" si="3928"/>
        <v>19020.300602901974</v>
      </c>
      <c r="M4318" s="6">
        <f t="shared" si="3929"/>
        <v>7532466.7000000002</v>
      </c>
      <c r="N4318" s="6">
        <f t="shared" si="3929"/>
        <v>8675194.6745329984</v>
      </c>
    </row>
    <row r="4319" spans="1:14"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row>
    <row r="4320" spans="1:14"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row>
    <row r="4321" spans="1:14"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row>
    <row r="4322" spans="1:14"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row>
    <row r="4323" spans="1:14"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row>
    <row r="4324" spans="1:14"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row>
    <row r="4326" spans="1:14"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row>
    <row r="4327" spans="1:14"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row>
    <row r="4328" spans="1:14"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row>
    <row r="4329" spans="1:14"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row>
    <row r="4330" spans="1:14"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row>
    <row r="4331" spans="1:14"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row>
    <row r="4332" spans="1:14"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row>
    <row r="4333" spans="1:14"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row>
    <row r="4334" spans="1:14"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row>
    <row r="4335" spans="1:14"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row>
    <row r="4336" spans="1:14"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row>
    <row r="4337" spans="1:14"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row>
    <row r="4338" spans="1:14"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row>
    <row r="4339" spans="1:14"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row>
    <row r="4340" spans="1:14"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row>
    <row r="4385" spans="1:14"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row>
    <row r="4387" spans="1:14"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row>
    <row r="4408" spans="1:14"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row>
    <row r="4409" spans="1:14"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row>
    <row r="4416" spans="1:14"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row>
    <row r="4417" spans="1:14"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row>
    <row r="4418" spans="1:14"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row>
    <row r="4419" spans="1:14"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row>
    <row r="4420" spans="1:14"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row>
    <row r="4421" spans="1:14"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row>
    <row r="4422" spans="1:14"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row>
    <row r="4423" spans="1:14"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row>
    <row r="4424" spans="1:14"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row>
    <row r="4425" spans="1:14"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row>
    <row r="4426" spans="1:14"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row>
    <row r="4427" spans="1:14"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row>
    <row r="4428" spans="1:14"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row>
    <row r="4429" spans="1:14"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row>
    <row r="4430" spans="1:14"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row>
    <row r="4431" spans="1:14"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row>
    <row r="4432" spans="1:14"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row>
    <row r="4433" spans="1:14"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row>
    <row r="4434" spans="1:14"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row>
    <row r="4435" spans="1:14"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row>
    <row r="4436" spans="1:14"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row>
    <row r="4437" spans="1:14"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row>
    <row r="4438" spans="1:14"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row>
    <row r="4439" spans="1:14"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row>
    <row r="4440" spans="1:14"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row>
    <row r="4441" spans="1:14"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row>
    <row r="4442" spans="1:14"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row>
    <row r="4443" spans="1:14"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row>
    <row r="4444" spans="1:14"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row>
    <row r="4445" spans="1:14"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row>
    <row r="4446" spans="1:14"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row>
    <row r="4447" spans="1:14"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row>
    <row r="4448" spans="1:14"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row>
    <row r="4449" spans="1:14"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row>
    <row r="4450" spans="1:14"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row>
    <row r="4451" spans="1:14"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row>
    <row r="4452" spans="1:14"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row>
    <row r="4453" spans="1:14"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row>
    <row r="4454" spans="1:14"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row>
    <row r="4455" spans="1:14"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row>
    <row r="4456" spans="1:14"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row>
    <row r="4457" spans="1:14"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row>
    <row r="4458" spans="1:14"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row>
    <row r="4459" spans="1:14"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row>
    <row r="4460" spans="1:14"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row>
    <row r="4461" spans="1:14"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row>
    <row r="4462" spans="1:14"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row>
    <row r="4463" spans="1:14"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row>
    <row r="4464" spans="1:14"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row>
    <row r="4465" spans="1:14"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row>
    <row r="4466" spans="1:14"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row>
    <row r="4467" spans="1:14"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row>
    <row r="4468" spans="1:14"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row>
    <row r="4469" spans="1:14"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row>
    <row r="4470" spans="1:14"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row>
    <row r="4471" spans="1:14"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row>
    <row r="4472" spans="1:14"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row>
    <row r="4473" spans="1:14"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row>
    <row r="4474" spans="1:14"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row>
    <row r="4475" spans="1:14"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row>
    <row r="4476" spans="1:14"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row>
    <row r="4477" spans="1:14"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row>
    <row r="4478" spans="1:14"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row>
    <row r="4479" spans="1:14"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row>
    <row r="4480" spans="1:14"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row>
    <row r="4481" spans="1:14"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row>
    <row r="4482" spans="1:14"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row>
    <row r="4483" spans="1:14"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row>
    <row r="4484" spans="1:14"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row>
    <row r="4485" spans="1:14"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row>
    <row r="4486" spans="1:14"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row>
    <row r="4487" spans="1:14"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row>
    <row r="4488" spans="1:14"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row>
    <row r="4489" spans="1:14"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row>
    <row r="4490" spans="1:14"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row>
    <row r="4491" spans="1:14"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row>
    <row r="4492" spans="1:14"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row>
    <row r="4493" spans="1:14"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row>
    <row r="4494" spans="1:14"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row>
    <row r="4495" spans="1:14"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row>
    <row r="4496" spans="1:14"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row>
    <row r="4497" spans="1:14"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row>
    <row r="4498" spans="1:14"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row>
    <row r="4499" spans="1:14"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row>
    <row r="4500" spans="1:14"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row>
    <row r="4501" spans="1:14"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row>
    <row r="4502" spans="1:14"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row>
    <row r="4503" spans="1:14"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row>
    <row r="4504" spans="1:14"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row>
    <row r="4505" spans="1:14"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row>
    <row r="4506" spans="1:14"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row>
    <row r="4507" spans="1:14"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row>
    <row r="4508" spans="1:14"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row>
    <row r="4509" spans="1:14"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row>
    <row r="4510" spans="1:14"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row>
    <row r="4511" spans="1:14"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row>
    <row r="4512" spans="1:14"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row>
    <row r="4513" spans="1:14"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row>
    <row r="4514" spans="1:14"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row>
    <row r="4515" spans="1:14"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row>
    <row r="4516" spans="1:14"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row>
    <row r="4517" spans="1:14"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row>
    <row r="4518" spans="1:14"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row>
    <row r="4519" spans="1:14"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row>
    <row r="4520" spans="1:14"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row>
    <row r="4521" spans="1:14"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row>
    <row r="4522" spans="1:14"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row>
    <row r="4523" spans="1:14"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row>
    <row r="4524" spans="1:14"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row>
    <row r="4525" spans="1:14"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row>
    <row r="4526" spans="1:14"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row>
    <row r="4527" spans="1:14"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row>
    <row r="4528" spans="1:14"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row>
    <row r="4529" spans="1:14"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row>
    <row r="4530" spans="1:14"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row>
    <row r="4531" spans="1:14"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row>
    <row r="4532" spans="1:14"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row>
    <row r="4533" spans="1:14"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row>
    <row r="4534" spans="1:14"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row>
    <row r="4535" spans="1:14"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row>
    <row r="4536" spans="1:14"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row>
    <row r="4537" spans="1:14"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row>
    <row r="4538" spans="1:14"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row>
    <row r="4539" spans="1:14"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row>
    <row r="4540" spans="1:14"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row>
    <row r="4541" spans="1:14"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row>
    <row r="4542" spans="1:14"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row>
    <row r="4543" spans="1:14"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row>
    <row r="4544" spans="1:14"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row>
    <row r="4545" spans="1:14"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row>
    <row r="4546" spans="1:14"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row>
    <row r="4547" spans="1:14"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row>
    <row r="4548" spans="1:14"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row>
    <row r="4549" spans="1:14"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row>
    <row r="4550" spans="1:14"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row>
    <row r="4551" spans="1:14"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row>
    <row r="4552" spans="1:14"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row>
    <row r="4553" spans="1:14"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row>
    <row r="4554" spans="1:14"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row>
    <row r="4555" spans="1:14"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row>
    <row r="4556" spans="1:14"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row>
    <row r="4557" spans="1:14"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row>
    <row r="4558" spans="1:14"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row>
    <row r="4559" spans="1:14"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row>
    <row r="4560" spans="1:14"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row>
    <row r="4561" spans="1:14"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row>
    <row r="4562" spans="1:14"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row>
    <row r="4563" spans="1:14"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row>
    <row r="4564" spans="1:14"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row>
    <row r="4565" spans="1:14"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row>
    <row r="4566" spans="1:14"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row>
    <row r="4567" spans="1:14"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row>
    <row r="4568" spans="1:14"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row>
    <row r="4569" spans="1:14" x14ac:dyDescent="0.2">
      <c r="A4569" s="29">
        <v>43709</v>
      </c>
      <c r="B4569" s="6">
        <v>2756557</v>
      </c>
      <c r="C4569" s="6">
        <v>2756557</v>
      </c>
      <c r="D4569" s="6">
        <v>1093078</v>
      </c>
      <c r="E4569" s="6">
        <v>6661</v>
      </c>
      <c r="F4569" s="6">
        <f t="shared" si="3971"/>
        <v>3856296</v>
      </c>
      <c r="G4569" s="6">
        <f t="shared" si="3972"/>
        <v>3856296</v>
      </c>
      <c r="H4569" s="6"/>
      <c r="I4569" s="6">
        <f t="shared" si="3970"/>
        <v>4639737.2333333334</v>
      </c>
      <c r="J4569" s="6">
        <f t="shared" si="3976"/>
        <v>4158204.7550426843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5140157.355042683</v>
      </c>
    </row>
    <row r="4570" spans="1:14"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3644249.8550426834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4603710.1550426837</v>
      </c>
    </row>
    <row r="4571" spans="1:14"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4003615.8954771957</v>
      </c>
      <c r="K4571" s="6">
        <f t="shared" si="3980"/>
        <v>837770.6</v>
      </c>
      <c r="L4571" s="6">
        <f t="shared" si="3981"/>
        <v>70434.633333333331</v>
      </c>
      <c r="M4571" s="6">
        <f t="shared" si="3982"/>
        <v>5390414.4000000004</v>
      </c>
      <c r="N4571" s="6">
        <f t="shared" si="3979"/>
        <v>4911821.1288105287</v>
      </c>
    </row>
    <row r="4572" spans="1:14"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3338145.7969922372</v>
      </c>
      <c r="K4572" s="6">
        <f t="shared" si="3980"/>
        <v>816798.8666666667</v>
      </c>
      <c r="L4572" s="6">
        <f t="shared" si="3981"/>
        <v>65184.5</v>
      </c>
      <c r="M4572" s="6">
        <f t="shared" si="3982"/>
        <v>4584585.4666666668</v>
      </c>
      <c r="N4572" s="6">
        <f t="shared" si="3979"/>
        <v>4220129.1636589039</v>
      </c>
    </row>
    <row r="4573" spans="1:14"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3338049.1823894251</v>
      </c>
      <c r="K4573" s="6">
        <f t="shared" si="3980"/>
        <v>805065.66666666663</v>
      </c>
      <c r="L4573" s="6">
        <f t="shared" si="3981"/>
        <v>61910.433333333334</v>
      </c>
      <c r="M4573" s="6">
        <f t="shared" si="3982"/>
        <v>4409825.2666666666</v>
      </c>
      <c r="N4573" s="6">
        <f t="shared" si="3979"/>
        <v>4205025.2823894257</v>
      </c>
    </row>
    <row r="4574" spans="1:14"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3592997.0629637446</v>
      </c>
      <c r="K4574" s="6">
        <f t="shared" si="3980"/>
        <v>788450</v>
      </c>
      <c r="L4574" s="6">
        <f t="shared" si="3981"/>
        <v>71226.266666666663</v>
      </c>
      <c r="M4574" s="6">
        <f t="shared" si="3982"/>
        <v>4496720.1333333338</v>
      </c>
      <c r="N4574" s="6">
        <f t="shared" si="3979"/>
        <v>4452673.3296304112</v>
      </c>
    </row>
    <row r="4575" spans="1:14"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2196731.1458994984</v>
      </c>
      <c r="K4575" s="6">
        <f t="shared" si="3980"/>
        <v>755257</v>
      </c>
      <c r="L4575" s="6">
        <f t="shared" si="3981"/>
        <v>66137.133333333331</v>
      </c>
      <c r="M4575" s="6">
        <f t="shared" si="3982"/>
        <v>3030846.4</v>
      </c>
      <c r="N4575" s="6">
        <f t="shared" si="3979"/>
        <v>3018125.2792328317</v>
      </c>
    </row>
    <row r="4576" spans="1:14"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2625866.727742123</v>
      </c>
      <c r="K4576" s="6">
        <f t="shared" si="3980"/>
        <v>727809.46666666667</v>
      </c>
      <c r="L4576" s="6">
        <f t="shared" si="3981"/>
        <v>60420.333333333336</v>
      </c>
      <c r="M4576" s="6">
        <f t="shared" si="3982"/>
        <v>3424053.4</v>
      </c>
      <c r="N4576" s="6">
        <f t="shared" si="3979"/>
        <v>3414096.5277421232</v>
      </c>
    </row>
    <row r="4577" spans="1:14"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3173163.3819604293</v>
      </c>
      <c r="K4577" s="6">
        <f t="shared" si="3980"/>
        <v>702485.23333333328</v>
      </c>
      <c r="L4577" s="6">
        <f t="shared" si="3981"/>
        <v>57946.566666666666</v>
      </c>
      <c r="M4577" s="6">
        <f t="shared" si="3982"/>
        <v>4143180.7</v>
      </c>
      <c r="N4577" s="6">
        <f t="shared" si="3979"/>
        <v>3933595.1819604291</v>
      </c>
    </row>
    <row r="4578" spans="1:14" x14ac:dyDescent="0.2">
      <c r="A4578" s="29">
        <v>43718</v>
      </c>
      <c r="B4578" s="6">
        <v>3240527</v>
      </c>
      <c r="C4578" s="6">
        <v>8524322.8795655407</v>
      </c>
      <c r="D4578" s="6">
        <v>946675</v>
      </c>
      <c r="E4578" s="6">
        <v>62439</v>
      </c>
      <c r="F4578" s="6">
        <f t="shared" si="3971"/>
        <v>4249641</v>
      </c>
      <c r="G4578" s="6">
        <f t="shared" si="3972"/>
        <v>9533436.8795655407</v>
      </c>
      <c r="H4578" s="6"/>
      <c r="I4578" s="6">
        <f t="shared" si="3983"/>
        <v>3064987.1333333333</v>
      </c>
      <c r="J4578" s="6">
        <f t="shared" si="3976"/>
        <v>3031528.1446126136</v>
      </c>
      <c r="K4578" s="6">
        <f t="shared" si="3980"/>
        <v>702294.3666666667</v>
      </c>
      <c r="L4578" s="6">
        <f t="shared" si="3981"/>
        <v>61035.366666666669</v>
      </c>
      <c r="M4578" s="6">
        <f t="shared" si="3982"/>
        <v>3828316.8666666667</v>
      </c>
      <c r="N4578" s="6">
        <f t="shared" si="3979"/>
        <v>3794857.877945947</v>
      </c>
    </row>
    <row r="4579" spans="1:14"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3007962.0112792803</v>
      </c>
      <c r="K4579" s="6">
        <f t="shared" si="3980"/>
        <v>764215.43333333335</v>
      </c>
      <c r="L4579" s="6">
        <f t="shared" si="3981"/>
        <v>56730.2</v>
      </c>
      <c r="M4579" s="6">
        <f t="shared" si="3982"/>
        <v>3588755.5333333332</v>
      </c>
      <c r="N4579" s="6">
        <f t="shared" si="3979"/>
        <v>3828907.6446126136</v>
      </c>
    </row>
    <row r="4580" spans="1:14"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3136003.4779459471</v>
      </c>
      <c r="K4580" s="6">
        <f t="shared" si="3980"/>
        <v>822166.76666666672</v>
      </c>
      <c r="L4580" s="6">
        <f t="shared" si="3981"/>
        <v>37230.666666666664</v>
      </c>
      <c r="M4580" s="6">
        <f t="shared" si="3982"/>
        <v>3755248.8</v>
      </c>
      <c r="N4580" s="6">
        <f t="shared" si="3979"/>
        <v>3995400.9112792807</v>
      </c>
    </row>
    <row r="4581" spans="1:14"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1711149.5039498066</v>
      </c>
      <c r="K4581" s="6">
        <f t="shared" si="3980"/>
        <v>865758.96666666667</v>
      </c>
      <c r="L4581" s="6">
        <f t="shared" si="3981"/>
        <v>24166.799999999999</v>
      </c>
      <c r="M4581" s="6">
        <f t="shared" si="3982"/>
        <v>2362185.6333333333</v>
      </c>
      <c r="N4581" s="6">
        <f t="shared" si="3979"/>
        <v>2601075.2706164732</v>
      </c>
    </row>
    <row r="4582" spans="1:14"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1448745.0372831405</v>
      </c>
      <c r="K4582" s="6">
        <f t="shared" si="3980"/>
        <v>873291.6</v>
      </c>
      <c r="L4582" s="6">
        <f t="shared" si="3981"/>
        <v>15784.366666666667</v>
      </c>
      <c r="M4582" s="6">
        <f t="shared" si="3982"/>
        <v>2098931.3666666667</v>
      </c>
      <c r="N4582" s="6">
        <f t="shared" si="3979"/>
        <v>2337821.0039498066</v>
      </c>
    </row>
    <row r="4583" spans="1:14"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1600103.4739072334</v>
      </c>
      <c r="K4583" s="6">
        <f t="shared" si="3980"/>
        <v>892048.3</v>
      </c>
      <c r="L4583" s="6">
        <f t="shared" si="3981"/>
        <v>20169.966666666667</v>
      </c>
      <c r="M4583" s="6">
        <f t="shared" si="3982"/>
        <v>2271837.2333333334</v>
      </c>
      <c r="N4583" s="6">
        <f t="shared" si="3979"/>
        <v>2512321.7405739003</v>
      </c>
    </row>
    <row r="4584" spans="1:14"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837869.99327446544</v>
      </c>
      <c r="K4584" s="6">
        <f t="shared" si="3980"/>
        <v>899237.8666666667</v>
      </c>
      <c r="L4584" s="6">
        <f t="shared" si="3981"/>
        <v>28219.166666666668</v>
      </c>
      <c r="M4584" s="6">
        <f t="shared" si="3982"/>
        <v>1567351.1</v>
      </c>
      <c r="N4584" s="6">
        <f t="shared" si="3979"/>
        <v>1765327.0266077991</v>
      </c>
    </row>
    <row r="4585" spans="1:14"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319403.02496663679</v>
      </c>
      <c r="K4585" s="6">
        <f t="shared" si="3980"/>
        <v>917880.56666666665</v>
      </c>
      <c r="L4585" s="6">
        <f t="shared" si="3981"/>
        <v>35551.966666666667</v>
      </c>
      <c r="M4585" s="6">
        <f t="shared" si="3982"/>
        <v>1074298.2666666666</v>
      </c>
      <c r="N4585" s="6">
        <f t="shared" si="3982"/>
        <v>1272835.5582999703</v>
      </c>
    </row>
    <row r="4586" spans="1:14"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1493618.3125966995</v>
      </c>
      <c r="K4586" s="6">
        <f t="shared" si="3980"/>
        <v>952392.23333333328</v>
      </c>
      <c r="L4586" s="6">
        <f t="shared" si="3981"/>
        <v>18946.866666666665</v>
      </c>
      <c r="M4586" s="6">
        <f t="shared" si="3982"/>
        <v>2265280</v>
      </c>
      <c r="N4586" s="6">
        <f t="shared" si="3982"/>
        <v>2464957.4125966998</v>
      </c>
    </row>
    <row r="4587" spans="1:14"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705614.52670525317</v>
      </c>
      <c r="K4587" s="6">
        <f t="shared" si="3980"/>
        <v>989721</v>
      </c>
      <c r="L4587" s="6">
        <f t="shared" si="3981"/>
        <v>1744.4666666666667</v>
      </c>
      <c r="M4587" s="6">
        <f t="shared" si="3982"/>
        <v>1014575.7</v>
      </c>
      <c r="N4587" s="6">
        <f t="shared" si="3982"/>
        <v>1697079.99337192</v>
      </c>
    </row>
    <row r="4588" spans="1:14"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1037499.0108587944</v>
      </c>
      <c r="K4588" s="6">
        <f t="shared" si="3980"/>
        <v>1025507.6333333333</v>
      </c>
      <c r="L4588" s="6">
        <f t="shared" si="3981"/>
        <v>-1674.4</v>
      </c>
      <c r="M4588" s="6">
        <f t="shared" si="3982"/>
        <v>1377329.2</v>
      </c>
      <c r="N4588" s="6">
        <f t="shared" si="3982"/>
        <v>2061332.2441921278</v>
      </c>
    </row>
    <row r="4589" spans="1:14"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842628.64944843145</v>
      </c>
      <c r="K4589" s="6">
        <f t="shared" si="3980"/>
        <v>1062413.8666666667</v>
      </c>
      <c r="L4589" s="6">
        <f t="shared" si="3981"/>
        <v>7152.5666666666666</v>
      </c>
      <c r="M4589" s="6">
        <f t="shared" si="3982"/>
        <v>1213777.4333333333</v>
      </c>
      <c r="N4589" s="6">
        <f t="shared" si="3982"/>
        <v>1912195.0827817649</v>
      </c>
    </row>
    <row r="4590" spans="1:14"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693077.18109407416</v>
      </c>
      <c r="K4590" s="6">
        <f t="shared" si="3980"/>
        <v>1070123.4666666666</v>
      </c>
      <c r="L4590" s="6">
        <f t="shared" si="3981"/>
        <v>16320.233333333334</v>
      </c>
      <c r="M4590" s="6">
        <f t="shared" si="3982"/>
        <v>1044853.9666666667</v>
      </c>
      <c r="N4590" s="6">
        <f t="shared" si="3982"/>
        <v>1779520.8810940743</v>
      </c>
    </row>
    <row r="4591" spans="1:14"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791483.66556326882</v>
      </c>
      <c r="K4591" s="6">
        <f t="shared" si="3980"/>
        <v>1098488.8</v>
      </c>
      <c r="L4591" s="6">
        <f t="shared" si="3981"/>
        <v>12891.933333333332</v>
      </c>
      <c r="M4591" s="6">
        <f t="shared" si="3982"/>
        <v>1156931.8333333333</v>
      </c>
      <c r="N4591" s="6">
        <f t="shared" si="3982"/>
        <v>1902864.398896602</v>
      </c>
    </row>
    <row r="4592" spans="1:14"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-27712.034686270108</v>
      </c>
      <c r="K4592" s="6">
        <f t="shared" si="3980"/>
        <v>1140587.7333333334</v>
      </c>
      <c r="L4592" s="6">
        <f t="shared" si="3981"/>
        <v>3386.2</v>
      </c>
      <c r="M4592" s="6">
        <f t="shared" si="3982"/>
        <v>354159.53333333333</v>
      </c>
      <c r="N4592" s="6">
        <f t="shared" si="3982"/>
        <v>1116261.8986470632</v>
      </c>
    </row>
    <row r="4593" spans="1:14"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-143993.53898188323</v>
      </c>
      <c r="K4593" s="6">
        <f t="shared" si="3980"/>
        <v>1162631.7333333334</v>
      </c>
      <c r="L4593" s="6">
        <f t="shared" si="3981"/>
        <v>-10490.866666666667</v>
      </c>
      <c r="M4593" s="6">
        <f t="shared" si="3982"/>
        <v>238114.7</v>
      </c>
      <c r="N4593" s="6">
        <f t="shared" si="3982"/>
        <v>1008147.3276847836</v>
      </c>
    </row>
    <row r="4594" spans="1:14" x14ac:dyDescent="0.2">
      <c r="A4594" s="29">
        <v>43734</v>
      </c>
      <c r="B4594" s="6">
        <v>-8435976</v>
      </c>
      <c r="C4594" s="6">
        <v>-8315885.7172691245</v>
      </c>
      <c r="D4594" s="6">
        <v>1244961</v>
      </c>
      <c r="E4594" s="6">
        <v>2002049</v>
      </c>
      <c r="F4594" s="6">
        <f t="shared" si="3984"/>
        <v>-5188966</v>
      </c>
      <c r="G4594" s="6">
        <f t="shared" si="3985"/>
        <v>-5068875.7172691245</v>
      </c>
      <c r="H4594" s="6"/>
      <c r="I4594" s="6">
        <f t="shared" si="3983"/>
        <v>-734207.06666666665</v>
      </c>
      <c r="J4594" s="6">
        <f t="shared" si="3976"/>
        <v>-29968.076391236671</v>
      </c>
      <c r="K4594" s="6">
        <f t="shared" si="3980"/>
        <v>1199990.3333333333</v>
      </c>
      <c r="L4594" s="6">
        <f t="shared" si="3981"/>
        <v>63324.800000000003</v>
      </c>
      <c r="M4594" s="6">
        <f t="shared" si="3982"/>
        <v>529108.06666666665</v>
      </c>
      <c r="N4594" s="6">
        <f t="shared" si="3982"/>
        <v>1233347.0569420967</v>
      </c>
    </row>
    <row r="4595" spans="1:14"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569887.45255705842</v>
      </c>
      <c r="K4595" s="6">
        <f t="shared" si="3980"/>
        <v>1220337.6666666667</v>
      </c>
      <c r="L4595" s="6">
        <f t="shared" si="3981"/>
        <v>151357.63333333333</v>
      </c>
      <c r="M4595" s="6">
        <f t="shared" si="3982"/>
        <v>1238163.2</v>
      </c>
      <c r="N4595" s="6">
        <f t="shared" si="3982"/>
        <v>1941582.7525570584</v>
      </c>
    </row>
    <row r="4596" spans="1:14"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259071.7147385804</v>
      </c>
      <c r="K4596" s="6">
        <f t="shared" si="3980"/>
        <v>1228130.9333333333</v>
      </c>
      <c r="L4596" s="6">
        <f t="shared" si="3981"/>
        <v>138228.23333333334</v>
      </c>
      <c r="M4596" s="6">
        <f t="shared" si="3982"/>
        <v>920871.06666666665</v>
      </c>
      <c r="N4596" s="6">
        <f t="shared" si="3982"/>
        <v>1625430.8814052469</v>
      </c>
    </row>
    <row r="4597" spans="1:14"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-422185.05277136347</v>
      </c>
      <c r="K4597" s="6">
        <f t="shared" si="3980"/>
        <v>1222211.5333333334</v>
      </c>
      <c r="L4597" s="6">
        <f t="shared" si="3981"/>
        <v>128556.33333333333</v>
      </c>
      <c r="M4597" s="6">
        <f t="shared" si="3982"/>
        <v>223907.8</v>
      </c>
      <c r="N4597" s="6">
        <f t="shared" si="3982"/>
        <v>928582.81389530329</v>
      </c>
    </row>
    <row r="4598" spans="1:14"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302756.86321237485</v>
      </c>
      <c r="K4598" s="6">
        <f t="shared" si="3980"/>
        <v>1193162.2</v>
      </c>
      <c r="L4598" s="6">
        <f t="shared" si="3981"/>
        <v>132629.13333333333</v>
      </c>
      <c r="M4598" s="6">
        <f t="shared" si="3982"/>
        <v>924025.4</v>
      </c>
      <c r="N4598" s="6">
        <f t="shared" si="3982"/>
        <v>1628548.196545708</v>
      </c>
    </row>
    <row r="4599" spans="1:14"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-386079.87923498452</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917447.05409834883</v>
      </c>
    </row>
    <row r="4600" spans="1:14"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-211977.41879501814</v>
      </c>
      <c r="K4600" s="6">
        <f t="shared" si="3986"/>
        <v>1145676.2666666666</v>
      </c>
      <c r="L4600" s="6">
        <f t="shared" si="3987"/>
        <v>140020.63333333333</v>
      </c>
      <c r="M4600" s="6">
        <f t="shared" si="3988"/>
        <v>368026.83333333331</v>
      </c>
      <c r="N4600" s="6">
        <f t="shared" si="3988"/>
        <v>1073719.4812049819</v>
      </c>
    </row>
    <row r="4601" spans="1:14"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211074.99225883881</v>
      </c>
      <c r="K4601" s="6">
        <f t="shared" si="3986"/>
        <v>1127904.8333333333</v>
      </c>
      <c r="L4601" s="6">
        <f t="shared" si="3987"/>
        <v>163358.79999999999</v>
      </c>
      <c r="M4601" s="6">
        <f t="shared" si="3988"/>
        <v>799506.9</v>
      </c>
      <c r="N4601" s="6">
        <f t="shared" si="3988"/>
        <v>1502338.6255921721</v>
      </c>
    </row>
    <row r="4602" spans="1:14"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447236.25748529908</v>
      </c>
      <c r="K4602" s="6">
        <f t="shared" si="3986"/>
        <v>1101576.0666666667</v>
      </c>
      <c r="L4602" s="6">
        <f t="shared" si="3987"/>
        <v>165470</v>
      </c>
      <c r="M4602" s="6">
        <f t="shared" si="3988"/>
        <v>1125536.3999999999</v>
      </c>
      <c r="N4602" s="6">
        <f t="shared" si="3988"/>
        <v>1714282.324151966</v>
      </c>
    </row>
    <row r="4603" spans="1:14"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271978.68406149984</v>
      </c>
      <c r="K4603" s="6">
        <f t="shared" si="3986"/>
        <v>1100077.3333333333</v>
      </c>
      <c r="L4603" s="6">
        <f t="shared" si="3987"/>
        <v>153455.56666666668</v>
      </c>
      <c r="M4603" s="6">
        <f t="shared" si="3988"/>
        <v>1095216.6333333333</v>
      </c>
      <c r="N4603" s="6">
        <f t="shared" si="3988"/>
        <v>1525511.5840614999</v>
      </c>
    </row>
    <row r="4604" spans="1:14"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201913.97189665923</v>
      </c>
      <c r="K4604" s="6">
        <f t="shared" si="3986"/>
        <v>1066201.3999999999</v>
      </c>
      <c r="L4604" s="6">
        <f t="shared" si="3987"/>
        <v>135104.53333333333</v>
      </c>
      <c r="M4604" s="6">
        <f t="shared" si="3988"/>
        <v>1124353.9666666666</v>
      </c>
      <c r="N4604" s="6">
        <f t="shared" si="3988"/>
        <v>1403219.9052299927</v>
      </c>
    </row>
    <row r="4605" spans="1:14"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1440601.2488834288</v>
      </c>
      <c r="K4605" s="6">
        <f t="shared" si="3986"/>
        <v>1046151.0333333333</v>
      </c>
      <c r="L4605" s="6">
        <f t="shared" si="3987"/>
        <v>137414.39999999999</v>
      </c>
      <c r="M4605" s="6">
        <f t="shared" si="3988"/>
        <v>2378815.0333333332</v>
      </c>
      <c r="N4605" s="6">
        <f t="shared" si="3988"/>
        <v>2624166.6822167621</v>
      </c>
    </row>
    <row r="4606" spans="1:14"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1396032.8007690755</v>
      </c>
      <c r="K4606" s="6">
        <f t="shared" si="3986"/>
        <v>1036212.1666666666</v>
      </c>
      <c r="L4606" s="6">
        <f t="shared" si="3987"/>
        <v>134289.03333333333</v>
      </c>
      <c r="M4606" s="6">
        <f t="shared" si="3988"/>
        <v>2319830.1333333333</v>
      </c>
      <c r="N4606" s="6">
        <f t="shared" si="3988"/>
        <v>2566534.0007690759</v>
      </c>
    </row>
    <row r="4607" spans="1:14"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1273129.8799851362</v>
      </c>
      <c r="K4607" s="6">
        <f t="shared" si="3986"/>
        <v>1055190.9666666666</v>
      </c>
      <c r="L4607" s="6">
        <f t="shared" si="3987"/>
        <v>142260.1</v>
      </c>
      <c r="M4607" s="6">
        <f t="shared" si="3988"/>
        <v>2023725.1</v>
      </c>
      <c r="N4607" s="6">
        <f t="shared" si="3988"/>
        <v>2470580.9466518033</v>
      </c>
    </row>
    <row r="4608" spans="1:14"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1281832.6840194648</v>
      </c>
      <c r="K4608" s="6">
        <f t="shared" si="3986"/>
        <v>1075203.9666666666</v>
      </c>
      <c r="L4608" s="6">
        <f t="shared" si="3987"/>
        <v>148896.4</v>
      </c>
      <c r="M4608" s="6">
        <f t="shared" si="3988"/>
        <v>2235841.3666666667</v>
      </c>
      <c r="N4608" s="6">
        <f t="shared" si="3988"/>
        <v>2505933.0506861312</v>
      </c>
    </row>
    <row r="4609" spans="1:14"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1290549.4822859766</v>
      </c>
      <c r="K4609" s="6">
        <f t="shared" si="3986"/>
        <v>1051673.6000000001</v>
      </c>
      <c r="L4609" s="6">
        <f t="shared" si="3987"/>
        <v>179151.26666666666</v>
      </c>
      <c r="M4609" s="6">
        <f t="shared" si="3988"/>
        <v>2525697.1333333333</v>
      </c>
      <c r="N4609" s="6">
        <f t="shared" si="3988"/>
        <v>2521374.3489526431</v>
      </c>
    </row>
    <row r="4610" spans="1:14"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1464872.0879975285</v>
      </c>
      <c r="K4610" s="6">
        <f t="shared" si="3986"/>
        <v>1002434.9</v>
      </c>
      <c r="L4610" s="6">
        <f t="shared" si="3987"/>
        <v>200745.83333333334</v>
      </c>
      <c r="M4610" s="6">
        <f t="shared" si="3988"/>
        <v>2664125.1666666665</v>
      </c>
      <c r="N4610" s="6">
        <f t="shared" si="3988"/>
        <v>2668052.8213308612</v>
      </c>
    </row>
    <row r="4611" spans="1:14"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2108087.6336460658</v>
      </c>
      <c r="K4611" s="6">
        <f t="shared" si="3986"/>
        <v>974258.93333333335</v>
      </c>
      <c r="L4611" s="6">
        <f t="shared" si="3987"/>
        <v>203600.7</v>
      </c>
      <c r="M4611" s="6">
        <f t="shared" si="3988"/>
        <v>3282450.9333333331</v>
      </c>
      <c r="N4611" s="6">
        <f t="shared" si="3988"/>
        <v>3285947.2669794005</v>
      </c>
    </row>
    <row r="4612" spans="1:14"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2384731.3927073153</v>
      </c>
      <c r="K4612" s="6">
        <f t="shared" si="3986"/>
        <v>999011.43333333335</v>
      </c>
      <c r="L4612" s="6">
        <f t="shared" si="3987"/>
        <v>200320.03333333333</v>
      </c>
      <c r="M4612" s="6">
        <f t="shared" si="3988"/>
        <v>3581899.4</v>
      </c>
      <c r="N4612" s="6">
        <f t="shared" si="3988"/>
        <v>3584062.8593739825</v>
      </c>
    </row>
    <row r="4613" spans="1:14"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1327351.5004239844</v>
      </c>
      <c r="K4613" s="6">
        <f t="shared" si="3986"/>
        <v>1025965.6666666666</v>
      </c>
      <c r="L4613" s="6">
        <f t="shared" si="3987"/>
        <v>191639.46666666667</v>
      </c>
      <c r="M4613" s="6">
        <f t="shared" si="3988"/>
        <v>2548847.5</v>
      </c>
      <c r="N4613" s="6">
        <f t="shared" si="3988"/>
        <v>2544956.6337573179</v>
      </c>
    </row>
    <row r="4614" spans="1:14"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1980225.2131634781</v>
      </c>
      <c r="K4614" s="6">
        <f t="shared" si="3986"/>
        <v>1075119.1666666667</v>
      </c>
      <c r="L4614" s="6">
        <f t="shared" si="3987"/>
        <v>190127.53333333333</v>
      </c>
      <c r="M4614" s="6">
        <f t="shared" si="3988"/>
        <v>3207867.3666666667</v>
      </c>
      <c r="N4614" s="6">
        <f t="shared" si="3988"/>
        <v>3245471.9131634785</v>
      </c>
    </row>
    <row r="4615" spans="1:14"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3484364.1568796304</v>
      </c>
      <c r="K4615" s="6">
        <f t="shared" si="3986"/>
        <v>1116933.3666666667</v>
      </c>
      <c r="L4615" s="6">
        <f t="shared" si="3987"/>
        <v>187181.2</v>
      </c>
      <c r="M4615" s="6">
        <f t="shared" si="3988"/>
        <v>4746879.7333333334</v>
      </c>
      <c r="N4615" s="6">
        <f t="shared" si="3988"/>
        <v>4788478.7235462964</v>
      </c>
    </row>
    <row r="4616" spans="1:14"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3075677.8821646287</v>
      </c>
      <c r="K4616" s="6">
        <f t="shared" si="3986"/>
        <v>1137324.3999999999</v>
      </c>
      <c r="L4616" s="6">
        <f t="shared" si="3987"/>
        <v>201722.53333333333</v>
      </c>
      <c r="M4616" s="6">
        <f>AVERAGE(F4587:F4616)</f>
        <v>4373772.5666666664</v>
      </c>
      <c r="N4616" s="6">
        <f t="shared" si="3988"/>
        <v>4414724.8154979618</v>
      </c>
    </row>
    <row r="4617" spans="1:14"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3647248.7396494071</v>
      </c>
      <c r="K4617" s="6">
        <f t="shared" si="3986"/>
        <v>1110659.8333333333</v>
      </c>
      <c r="L4617" s="6">
        <f t="shared" si="3987"/>
        <v>215030.66666666666</v>
      </c>
      <c r="M4617" s="6">
        <f t="shared" si="3988"/>
        <v>4934575.3</v>
      </c>
      <c r="N4617" s="6">
        <f t="shared" si="3988"/>
        <v>4972939.2396494066</v>
      </c>
    </row>
    <row r="4618" spans="1:14"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3805243.4172073659</v>
      </c>
      <c r="K4618" s="6">
        <f t="shared" si="3986"/>
        <v>1098139.6000000001</v>
      </c>
      <c r="L4618" s="6">
        <f t="shared" si="3987"/>
        <v>224701.63333333333</v>
      </c>
      <c r="M4618" s="6">
        <f t="shared" si="3988"/>
        <v>5092870</v>
      </c>
      <c r="N4618" s="6">
        <f t="shared" si="3988"/>
        <v>5128084.6505406983</v>
      </c>
    </row>
    <row r="4619" spans="1:14"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3065247.8531534979</v>
      </c>
      <c r="K4619" s="6">
        <f t="shared" si="3986"/>
        <v>1073092.3999999999</v>
      </c>
      <c r="L4619" s="6">
        <f t="shared" si="3987"/>
        <v>229052.1</v>
      </c>
      <c r="M4619" s="6">
        <f t="shared" si="3988"/>
        <v>4335185.833333333</v>
      </c>
      <c r="N4619" s="6">
        <f t="shared" si="3988"/>
        <v>4367392.3531534979</v>
      </c>
    </row>
    <row r="4620" spans="1:14"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3790562.1254948853</v>
      </c>
      <c r="K4620" s="6">
        <f t="shared" si="3986"/>
        <v>1080462.5333333334</v>
      </c>
      <c r="L4620" s="6">
        <f t="shared" si="3987"/>
        <v>230284.1</v>
      </c>
      <c r="M4620" s="6">
        <f t="shared" si="3988"/>
        <v>5067013.7</v>
      </c>
      <c r="N4620" s="6">
        <f t="shared" si="3988"/>
        <v>5101308.7588282181</v>
      </c>
    </row>
    <row r="4621" spans="1:14"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4368691.6509649055</v>
      </c>
      <c r="K4621" s="6">
        <f t="shared" si="3986"/>
        <v>1100062.1000000001</v>
      </c>
      <c r="L4621" s="6">
        <f t="shared" si="3987"/>
        <v>232163.7</v>
      </c>
      <c r="M4621" s="6">
        <f t="shared" si="3988"/>
        <v>5662171.0666666664</v>
      </c>
      <c r="N4621" s="6">
        <f t="shared" si="3988"/>
        <v>5700917.4509649063</v>
      </c>
    </row>
    <row r="4622" spans="1:14"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4856495.9459058009</v>
      </c>
      <c r="K4622" s="6">
        <f t="shared" si="3986"/>
        <v>1070364.0666666667</v>
      </c>
      <c r="L4622" s="6">
        <f t="shared" si="3987"/>
        <v>234313.76666666666</v>
      </c>
      <c r="M4622" s="6">
        <f t="shared" si="3988"/>
        <v>6124743.2000000002</v>
      </c>
      <c r="N4622" s="6">
        <f t="shared" si="3988"/>
        <v>6161173.779239133</v>
      </c>
    </row>
    <row r="4623" spans="1:14"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5360935.7834174894</v>
      </c>
      <c r="K4623" s="6">
        <f t="shared" si="3986"/>
        <v>1043687.4333333333</v>
      </c>
      <c r="L4623" s="6">
        <f t="shared" si="3987"/>
        <v>227673.26666666666</v>
      </c>
      <c r="M4623" s="6">
        <f t="shared" si="3988"/>
        <v>6596267.9000000004</v>
      </c>
      <c r="N4623" s="6">
        <f t="shared" si="3988"/>
        <v>6632296.4834174896</v>
      </c>
    </row>
    <row r="4624" spans="1:14"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row>
    <row r="4625" spans="1:14"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row>
    <row r="4626" spans="1:14"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row>
    <row r="4627" spans="1:14"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row>
    <row r="4628" spans="1:14"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row>
    <row r="4629" spans="1:14"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row>
    <row r="4630" spans="1:14"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row>
    <row r="4631" spans="1:14"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row>
    <row r="4632" spans="1:14"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row>
    <row r="4633" spans="1:14"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row>
    <row r="4634" spans="1:14"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row>
    <row r="4635" spans="1:14"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row>
    <row r="4636" spans="1:14"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row>
    <row r="4637" spans="1:14"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row>
    <row r="4638" spans="1:14"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row>
    <row r="4639" spans="1:14"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row>
    <row r="4640" spans="1:14"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row>
    <row r="4641" spans="1:14"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row>
    <row r="4642" spans="1:14"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row>
    <row r="4643" spans="1:14"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row>
    <row r="4644" spans="1:14"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row>
    <row r="4645" spans="1:14"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row>
    <row r="4646" spans="1:14"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row>
    <row r="4647" spans="1:14"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row>
    <row r="4648" spans="1:14"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row>
    <row r="4649" spans="1:14"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row>
    <row r="4650" spans="1:14"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row>
    <row r="4651" spans="1:14"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row>
    <row r="4652" spans="1:14"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row>
    <row r="4653" spans="1:14"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row>
    <row r="4654" spans="1:14"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row>
    <row r="4655" spans="1:14"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row>
    <row r="4656" spans="1:14"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row>
    <row r="4657" spans="1:14"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row>
    <row r="4658" spans="1:14"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row>
    <row r="4659" spans="1:14"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row>
    <row r="4660" spans="1:14"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row>
    <row r="4661" spans="1:14"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row>
    <row r="4662" spans="1:14"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row>
    <row r="4663" spans="1:14"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row>
    <row r="4664" spans="1:14"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row>
    <row r="4665" spans="1:14"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row>
    <row r="4666" spans="1:14"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row>
    <row r="4667" spans="1:14"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row>
    <row r="4668" spans="1:14"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row>
    <row r="4669" spans="1:14"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row>
    <row r="4670" spans="1:14"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row>
    <row r="4671" spans="1:14"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row>
    <row r="4672" spans="1:14"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row>
    <row r="4673" spans="1:14"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row>
    <row r="4674" spans="1:14"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row>
    <row r="4675" spans="1:14"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row>
    <row r="4676" spans="1:14"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row>
    <row r="4677" spans="1:14"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row>
    <row r="4678" spans="1:14"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row>
    <row r="4679" spans="1:14"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row>
    <row r="4680" spans="1:14"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row>
    <row r="4681" spans="1:14"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row>
    <row r="4682" spans="1:14"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row>
    <row r="4683" spans="1:14"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row>
    <row r="4684" spans="1:14"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row>
    <row r="4685" spans="1:14"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row>
    <row r="4686" spans="1:14"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row>
    <row r="4687" spans="1:14"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row>
    <row r="4688" spans="1:14"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row>
    <row r="4689" spans="1:14"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row>
    <row r="4690" spans="1:14"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row>
    <row r="4691" spans="1:14"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row>
    <row r="4692" spans="1:14"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row>
    <row r="4693" spans="1:14"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row>
    <row r="4694" spans="1:14"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row>
    <row r="4695" spans="1:14"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row>
    <row r="4696" spans="1:14"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row>
    <row r="4697" spans="1:14"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row>
    <row r="4698" spans="1:14"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row>
    <row r="4699" spans="1:14"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row>
    <row r="4700" spans="1:14"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row>
    <row r="4701" spans="1:14"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row>
    <row r="4702" spans="1:14"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row>
    <row r="4703" spans="1:14"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row>
    <row r="4704" spans="1:14"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row>
    <row r="4705" spans="1:14"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row>
    <row r="4706" spans="1:14" x14ac:dyDescent="0.2">
      <c r="A4706" s="29">
        <v>43846</v>
      </c>
      <c r="B4706" s="6">
        <v>9946327</v>
      </c>
      <c r="C4706" s="6">
        <v>9996138.2368861958</v>
      </c>
      <c r="D4706" s="6">
        <v>2458868</v>
      </c>
      <c r="E4706" s="6">
        <v>675823</v>
      </c>
      <c r="F4706" s="6">
        <f t="shared" si="3997"/>
        <v>13081018</v>
      </c>
      <c r="G4706" s="6">
        <f t="shared" si="3998"/>
        <v>13130829.236886196</v>
      </c>
      <c r="H4706" s="6"/>
      <c r="I4706" s="6">
        <f t="shared" si="4007"/>
        <v>11105717.633333333</v>
      </c>
      <c r="J4706" s="6">
        <f t="shared" si="4002"/>
        <v>10949957.086938614</v>
      </c>
      <c r="K4706" s="6">
        <f t="shared" si="4003"/>
        <v>2134624.4</v>
      </c>
      <c r="L4706" s="6">
        <f t="shared" si="4004"/>
        <v>87259.6</v>
      </c>
      <c r="M4706" s="6">
        <f t="shared" si="4005"/>
        <v>13327601.633333333</v>
      </c>
      <c r="N4706" s="6">
        <f t="shared" si="4006"/>
        <v>13171841.086938614</v>
      </c>
    </row>
    <row r="4707" spans="1:14"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9124001.6933134701</v>
      </c>
      <c r="K4707" s="6">
        <f t="shared" si="4003"/>
        <v>2028650.2</v>
      </c>
      <c r="L4707" s="6">
        <f t="shared" si="4004"/>
        <v>80470.233333333337</v>
      </c>
      <c r="M4707" s="6">
        <f t="shared" si="4005"/>
        <v>11332005.933333334</v>
      </c>
      <c r="N4707" s="6">
        <f t="shared" si="4006"/>
        <v>11233122.126646796</v>
      </c>
    </row>
    <row r="4708" spans="1:14"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10170291.79503813</v>
      </c>
      <c r="K4708" s="6">
        <f t="shared" si="4003"/>
        <v>1909143.3</v>
      </c>
      <c r="L4708" s="6">
        <f t="shared" si="4004"/>
        <v>77385.2</v>
      </c>
      <c r="M4708" s="6">
        <f t="shared" si="4005"/>
        <v>12254216.766666668</v>
      </c>
      <c r="N4708" s="6">
        <f t="shared" si="4006"/>
        <v>12156820.295038125</v>
      </c>
    </row>
    <row r="4709" spans="1:14"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9568529.0468078218</v>
      </c>
      <c r="K4709" s="6">
        <f t="shared" si="4003"/>
        <v>1943576.0666666667</v>
      </c>
      <c r="L4709" s="6">
        <f t="shared" si="4004"/>
        <v>108739.53333333334</v>
      </c>
      <c r="M4709" s="6">
        <f t="shared" si="4005"/>
        <v>11717480.566666666</v>
      </c>
      <c r="N4709" s="6">
        <f t="shared" si="4006"/>
        <v>11620844.646807818</v>
      </c>
    </row>
    <row r="4710" spans="1:14"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9268137.9423293956</v>
      </c>
      <c r="K4710" s="6">
        <f t="shared" si="4003"/>
        <v>2094322.8333333333</v>
      </c>
      <c r="L4710" s="6">
        <f t="shared" si="4004"/>
        <v>67465.066666666666</v>
      </c>
      <c r="M4710" s="6">
        <f t="shared" si="4005"/>
        <v>11527397.266666668</v>
      </c>
      <c r="N4710" s="6">
        <f t="shared" si="4006"/>
        <v>11429925.842329394</v>
      </c>
    </row>
    <row r="4711" spans="1:14"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9735864.3741130922</v>
      </c>
      <c r="K4711" s="6">
        <f t="shared" si="4003"/>
        <v>2251075.1666666665</v>
      </c>
      <c r="L4711" s="6">
        <f t="shared" si="4004"/>
        <v>108090.46666666666</v>
      </c>
      <c r="M4711" s="6">
        <f t="shared" si="4005"/>
        <v>12194741.699999999</v>
      </c>
      <c r="N4711" s="6">
        <f t="shared" si="4006"/>
        <v>12095030.007446429</v>
      </c>
    </row>
    <row r="4712" spans="1:14"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10418643.50041225</v>
      </c>
      <c r="K4712" s="6">
        <f t="shared" si="4003"/>
        <v>2366246.3666666667</v>
      </c>
      <c r="L4712" s="6">
        <f t="shared" si="4004"/>
        <v>90774.833333333328</v>
      </c>
      <c r="M4712" s="6">
        <f t="shared" si="4005"/>
        <v>12978318.5</v>
      </c>
      <c r="N4712" s="6">
        <f t="shared" si="4006"/>
        <v>12875664.700412249</v>
      </c>
    </row>
    <row r="4713" spans="1:14"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10366073.160213387</v>
      </c>
      <c r="K4713" s="6">
        <f t="shared" si="4003"/>
        <v>2485199.2000000002</v>
      </c>
      <c r="L4713" s="6">
        <f t="shared" si="4004"/>
        <v>78366.233333333337</v>
      </c>
      <c r="M4713" s="6">
        <f t="shared" si="4005"/>
        <v>12790082.9</v>
      </c>
      <c r="N4713" s="6">
        <f t="shared" si="4006"/>
        <v>12929638.59354672</v>
      </c>
    </row>
    <row r="4714" spans="1:14"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10213336.9772572</v>
      </c>
      <c r="K4714" s="6">
        <f t="shared" si="4003"/>
        <v>2632838</v>
      </c>
      <c r="L4714" s="6">
        <f t="shared" si="4004"/>
        <v>76302</v>
      </c>
      <c r="M4714" s="6">
        <f t="shared" si="4005"/>
        <v>12783701.566666666</v>
      </c>
      <c r="N4714" s="6">
        <f t="shared" si="4006"/>
        <v>12922476.977257201</v>
      </c>
    </row>
    <row r="4715" spans="1:14"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10798471.432997582</v>
      </c>
      <c r="K4715" s="6">
        <f t="shared" si="4003"/>
        <v>2652526.1</v>
      </c>
      <c r="L4715" s="6">
        <f t="shared" si="4004"/>
        <v>54920.7</v>
      </c>
      <c r="M4715" s="6">
        <f t="shared" si="4005"/>
        <v>13457381.733333332</v>
      </c>
      <c r="N4715" s="6">
        <f t="shared" si="4006"/>
        <v>13505918.232997583</v>
      </c>
    </row>
    <row r="4716" spans="1:14"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10939809.621227039</v>
      </c>
      <c r="K4716" s="6">
        <f t="shared" si="4003"/>
        <v>2661604.8666666667</v>
      </c>
      <c r="L4716" s="6">
        <f t="shared" si="4004"/>
        <v>42994.966666666667</v>
      </c>
      <c r="M4716" s="6">
        <f t="shared" si="4005"/>
        <v>13595685.4</v>
      </c>
      <c r="N4716" s="6">
        <f t="shared" si="4006"/>
        <v>13644409.454560373</v>
      </c>
    </row>
    <row r="4717" spans="1:14"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10685435.911330391</v>
      </c>
      <c r="K4717" s="6">
        <f t="shared" si="4003"/>
        <v>2632886.2999999998</v>
      </c>
      <c r="L4717" s="6">
        <f t="shared" si="4004"/>
        <v>112146.6</v>
      </c>
      <c r="M4717" s="6">
        <f t="shared" si="4005"/>
        <v>13381822</v>
      </c>
      <c r="N4717" s="6">
        <f t="shared" si="4006"/>
        <v>13430468.811330391</v>
      </c>
    </row>
    <row r="4718" spans="1:14"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11277244.823441327</v>
      </c>
      <c r="K4718" s="6">
        <f t="shared" si="4003"/>
        <v>2633731.7333333334</v>
      </c>
      <c r="L4718" s="6">
        <f t="shared" si="4004"/>
        <v>137954.46666666667</v>
      </c>
      <c r="M4718" s="6">
        <f t="shared" si="4005"/>
        <v>14001060.1</v>
      </c>
      <c r="N4718" s="6">
        <f t="shared" si="4006"/>
        <v>14048931.023441328</v>
      </c>
    </row>
    <row r="4719" spans="1:14"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12173652.440399026</v>
      </c>
      <c r="K4719" s="6">
        <f t="shared" si="4003"/>
        <v>2644575.5</v>
      </c>
      <c r="L4719" s="6">
        <f t="shared" si="4004"/>
        <v>159891.06666666668</v>
      </c>
      <c r="M4719" s="6">
        <f t="shared" si="4005"/>
        <v>14931797.433333334</v>
      </c>
      <c r="N4719" s="6">
        <f t="shared" si="4006"/>
        <v>14978119.007065693</v>
      </c>
    </row>
    <row r="4720" spans="1:14"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12080931.245994955</v>
      </c>
      <c r="K4720" s="6">
        <f t="shared" si="4003"/>
        <v>2671888.4</v>
      </c>
      <c r="L4720" s="6">
        <f t="shared" si="4004"/>
        <v>173295.76666666666</v>
      </c>
      <c r="M4720" s="6">
        <f t="shared" si="4005"/>
        <v>14881610.466666667</v>
      </c>
      <c r="N4720" s="6">
        <f t="shared" si="4006"/>
        <v>14926115.412661623</v>
      </c>
    </row>
    <row r="4721" spans="1:14"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12180421.716618683</v>
      </c>
      <c r="K4721" s="6">
        <f t="shared" si="4003"/>
        <v>2664377.5666666669</v>
      </c>
      <c r="L4721" s="6">
        <f t="shared" si="4004"/>
        <v>180806.03333333333</v>
      </c>
      <c r="M4721" s="6">
        <f t="shared" si="4005"/>
        <v>14982381.133333333</v>
      </c>
      <c r="N4721" s="6">
        <f t="shared" si="4006"/>
        <v>15025605.316618681</v>
      </c>
    </row>
    <row r="4722" spans="1:14"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11224030.763479579</v>
      </c>
      <c r="K4722" s="20">
        <f t="shared" ref="K4722:K4750" si="4010">AVERAGE(D4693:D4722)</f>
        <v>2669757.6</v>
      </c>
      <c r="L4722" s="20">
        <f t="shared" ref="L4722:L4750" si="4011">AVERAGE(E4693:E4722)</f>
        <v>193038.8</v>
      </c>
      <c r="M4722" s="20">
        <f t="shared" si="4005"/>
        <v>14041784.133333333</v>
      </c>
      <c r="N4722" s="20">
        <f t="shared" si="4006"/>
        <v>14086827.163479578</v>
      </c>
    </row>
    <row r="4723" spans="1:14"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11028597.82219951</v>
      </c>
      <c r="K4723" s="6">
        <f t="shared" si="4010"/>
        <v>2645148.5666666669</v>
      </c>
      <c r="L4723" s="6">
        <f t="shared" si="4011"/>
        <v>189666.33333333334</v>
      </c>
      <c r="M4723" s="6">
        <f t="shared" ref="M4723:M4750" si="4012">AVERAGE(F4694:F4723)</f>
        <v>13818000.166666666</v>
      </c>
      <c r="N4723" s="6">
        <f t="shared" ref="N4723:N4750" si="4013">AVERAGE(G4694:G4723)</f>
        <v>13863412.722199509</v>
      </c>
    </row>
    <row r="4724" spans="1:14"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10848512.514067871</v>
      </c>
      <c r="K4724" s="6">
        <f t="shared" si="4010"/>
        <v>2665311.0666666669</v>
      </c>
      <c r="L4724" s="6">
        <f t="shared" si="4011"/>
        <v>194205.5</v>
      </c>
      <c r="M4724" s="6">
        <f t="shared" si="4012"/>
        <v>13666185.466666667</v>
      </c>
      <c r="N4724" s="6">
        <f t="shared" si="4013"/>
        <v>13708029.08073454</v>
      </c>
    </row>
    <row r="4725" spans="1:14"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10406184.087185953</v>
      </c>
      <c r="K4725" s="6">
        <f t="shared" si="4010"/>
        <v>2675244.4333333331</v>
      </c>
      <c r="L4725" s="6">
        <f t="shared" si="4011"/>
        <v>206027.73333333334</v>
      </c>
      <c r="M4725" s="6">
        <f t="shared" si="4012"/>
        <v>13247108.800000001</v>
      </c>
      <c r="N4725" s="6">
        <f t="shared" si="4013"/>
        <v>13287456.253852619</v>
      </c>
    </row>
    <row r="4726" spans="1:14"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10943381.083723744</v>
      </c>
      <c r="K4726" s="6">
        <f t="shared" si="4010"/>
        <v>2663601.5</v>
      </c>
      <c r="L4726" s="6">
        <f t="shared" si="4011"/>
        <v>180550.6</v>
      </c>
      <c r="M4726" s="6">
        <f t="shared" si="4012"/>
        <v>13748604.733333332</v>
      </c>
      <c r="N4726" s="6">
        <f t="shared" si="4013"/>
        <v>13787533.183723744</v>
      </c>
    </row>
    <row r="4727" spans="1:14"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10365507.530640315</v>
      </c>
      <c r="K4727" s="6">
        <f t="shared" si="4010"/>
        <v>2642886.2000000002</v>
      </c>
      <c r="L4727" s="6">
        <f t="shared" si="4011"/>
        <v>211484.7</v>
      </c>
      <c r="M4727" s="6">
        <f t="shared" si="4012"/>
        <v>13181901.033333333</v>
      </c>
      <c r="N4727" s="6">
        <f t="shared" si="4013"/>
        <v>13219878.430640319</v>
      </c>
    </row>
    <row r="4728" spans="1:14"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11209250.269142808</v>
      </c>
      <c r="K4728" s="6">
        <f t="shared" si="4010"/>
        <v>2639240.7333333334</v>
      </c>
      <c r="L4728" s="6">
        <f t="shared" si="4011"/>
        <v>214600.9</v>
      </c>
      <c r="M4728" s="6">
        <f t="shared" si="4012"/>
        <v>14025513.300000001</v>
      </c>
      <c r="N4728" s="6">
        <f t="shared" si="4013"/>
        <v>14063091.902476145</v>
      </c>
    </row>
    <row r="4729" spans="1:14"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12493044.624343969</v>
      </c>
      <c r="K4729" s="6">
        <f t="shared" si="4010"/>
        <v>2645024.4</v>
      </c>
      <c r="L4729" s="6">
        <f t="shared" si="4011"/>
        <v>233589.53333333333</v>
      </c>
      <c r="M4729" s="6">
        <f t="shared" si="4012"/>
        <v>15335555.033333333</v>
      </c>
      <c r="N4729" s="6">
        <f t="shared" si="4013"/>
        <v>15371658.557677303</v>
      </c>
    </row>
    <row r="4730" spans="1:14"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10919600.091971494</v>
      </c>
      <c r="K4730" s="6">
        <f t="shared" si="4010"/>
        <v>2650631.6</v>
      </c>
      <c r="L4730" s="6">
        <f t="shared" si="4011"/>
        <v>218031.06666666668</v>
      </c>
      <c r="M4730" s="6">
        <f t="shared" si="4012"/>
        <v>13752370.266666668</v>
      </c>
      <c r="N4730" s="6">
        <f t="shared" si="4013"/>
        <v>13788262.758638166</v>
      </c>
    </row>
    <row r="4731" spans="1:14"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10891331.036870094</v>
      </c>
      <c r="K4731" s="6">
        <f t="shared" si="4010"/>
        <v>2651012.2666666666</v>
      </c>
      <c r="L4731" s="6">
        <f t="shared" si="4011"/>
        <v>231848</v>
      </c>
      <c r="M4731" s="6">
        <f t="shared" si="4012"/>
        <v>13739545.5</v>
      </c>
      <c r="N4731" s="6">
        <f t="shared" si="4013"/>
        <v>13774191.303536765</v>
      </c>
    </row>
    <row r="4732" spans="1:14"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11289442.070749987</v>
      </c>
      <c r="K4732" s="6">
        <f t="shared" si="4010"/>
        <v>2620593.4333333331</v>
      </c>
      <c r="L4732" s="6">
        <f t="shared" si="4011"/>
        <v>217329.7</v>
      </c>
      <c r="M4732" s="6">
        <f t="shared" si="4012"/>
        <v>14094109.6</v>
      </c>
      <c r="N4732" s="6">
        <f t="shared" si="4013"/>
        <v>14127365.20408332</v>
      </c>
    </row>
    <row r="4733" spans="1:14"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13129856.696709609</v>
      </c>
      <c r="K4733" s="6">
        <f t="shared" si="4010"/>
        <v>2596190.5333333332</v>
      </c>
      <c r="L4733" s="6">
        <f t="shared" si="4011"/>
        <v>249820.93333333332</v>
      </c>
      <c r="M4733" s="6">
        <f t="shared" si="4012"/>
        <v>15945284.199999999</v>
      </c>
      <c r="N4733" s="6">
        <f t="shared" si="4013"/>
        <v>15975868.163376275</v>
      </c>
    </row>
    <row r="4734" spans="1:14"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12717317.942085095</v>
      </c>
      <c r="K4734" s="6">
        <f t="shared" si="4010"/>
        <v>2676809.7000000002</v>
      </c>
      <c r="L4734" s="6">
        <f t="shared" si="4011"/>
        <v>255286.73333333334</v>
      </c>
      <c r="M4734" s="6">
        <f t="shared" si="4012"/>
        <v>15619465.066666666</v>
      </c>
      <c r="N4734" s="6">
        <f t="shared" si="4013"/>
        <v>15649414.375418432</v>
      </c>
    </row>
    <row r="4735" spans="1:14"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12446208.291514406</v>
      </c>
      <c r="K4735" s="6">
        <f t="shared" si="4010"/>
        <v>2671844.2333333334</v>
      </c>
      <c r="L4735" s="6">
        <f t="shared" si="4011"/>
        <v>255612.4</v>
      </c>
      <c r="M4735" s="6">
        <f t="shared" si="4012"/>
        <v>17029593.533333335</v>
      </c>
      <c r="N4735" s="6">
        <f t="shared" si="4013"/>
        <v>15373664.924847744</v>
      </c>
    </row>
    <row r="4736" spans="1:14"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row>
    <row r="4737" spans="1:14"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row>
    <row r="4738" spans="1:14"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row>
    <row r="4739" spans="1:14"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row>
    <row r="4740" spans="1:14"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row>
    <row r="4741" spans="1:14"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row>
    <row r="4742" spans="1:14"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row>
    <row r="4743" spans="1:14"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row>
    <row r="4744" spans="1:14"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row>
    <row r="4745" spans="1:14"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row>
    <row r="4746" spans="1:14"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row>
    <row r="4747" spans="1:14"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row>
    <row r="4748" spans="1:14"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row>
    <row r="4749" spans="1:14"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row>
    <row r="4750" spans="1:14"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row>
    <row r="4751" spans="1:14"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row>
    <row r="4752" spans="1:14"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row>
    <row r="4753" spans="1:14"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row>
    <row r="4754" spans="1:14"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row>
    <row r="4755" spans="1:14"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row>
    <row r="4756" spans="1:14"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row>
    <row r="4757" spans="1:14"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row>
    <row r="4758" spans="1:14"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row>
    <row r="4759" spans="1:14"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row>
    <row r="4760" spans="1:14"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row>
    <row r="4761" spans="1:14"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row>
    <row r="4762" spans="1:14"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row>
    <row r="4763" spans="1:14"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row>
    <row r="4764" spans="1:14"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row>
    <row r="4765" spans="1:14"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row>
    <row r="4766" spans="1:14"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row>
    <row r="4767" spans="1:14"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row>
    <row r="4768" spans="1:14"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row>
    <row r="4769" spans="1:14"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row>
    <row r="4770" spans="1:14"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row>
    <row r="4771" spans="1:14"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row>
    <row r="4772" spans="1:14"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row>
    <row r="4773" spans="1:14"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row>
    <row r="4774" spans="1:14"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row>
    <row r="4775" spans="1:14"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row>
    <row r="4776" spans="1:14"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row>
    <row r="4777" spans="1:14"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row>
    <row r="4778" spans="1:14"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row>
    <row r="4779" spans="1:14"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row>
    <row r="4780" spans="1:14"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row>
    <row r="4781" spans="1:14"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row>
    <row r="4782" spans="1:14"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row>
    <row r="4783" spans="1:14"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row>
    <row r="4784" spans="1:14"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row>
    <row r="4785" spans="1:14"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row>
    <row r="4786" spans="1:14"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row>
    <row r="4787" spans="1:14"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row>
    <row r="4788" spans="1:14"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row>
    <row r="4789" spans="1:14"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row>
    <row r="4790" spans="1:14"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row>
    <row r="4791" spans="1:14"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row>
    <row r="4792" spans="1:14"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row>
    <row r="4793" spans="1:14"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row>
    <row r="4794" spans="1:14"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row>
    <row r="4795" spans="1:14"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row>
    <row r="4796" spans="1:14"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row>
    <row r="4797" spans="1:14"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row>
    <row r="4798" spans="1:14"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row>
    <row r="4799" spans="1:14"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row>
    <row r="4800" spans="1:14"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row>
    <row r="4801" spans="1:14"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row>
    <row r="4802" spans="1:14"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row>
    <row r="4803" spans="1:14"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row>
    <row r="4804" spans="1:14"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row>
    <row r="4805" spans="1:14"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row>
    <row r="4806" spans="1:14"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row>
    <row r="4807" spans="1:14"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row>
    <row r="4808" spans="1:14"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row>
    <row r="4809" spans="1:14"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row>
    <row r="4810" spans="1:14"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row>
    <row r="4811" spans="1:14"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row>
    <row r="4812" spans="1:14"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row>
    <row r="4813" spans="1:14"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row>
    <row r="4814" spans="1:14"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row>
    <row r="4815" spans="1:14"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row>
    <row r="4816" spans="1:14"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row>
    <row r="4817" spans="1:14"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row>
    <row r="4818" spans="1:14"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row>
    <row r="4819" spans="1:14"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row>
    <row r="4820" spans="1:14"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row>
    <row r="4821" spans="1:14"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row>
    <row r="4822" spans="1:14"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row>
    <row r="4823" spans="1:14"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row>
    <row r="4824" spans="1:14"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row>
    <row r="4825" spans="1:14"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row>
    <row r="4826" spans="1:14"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row>
    <row r="4827" spans="1:14"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row>
    <row r="4828" spans="1:14"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row>
    <row r="4829" spans="1:14"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row>
    <row r="4830" spans="1:14"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row>
    <row r="4831" spans="1:14"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row>
    <row r="4832" spans="1:14"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row>
    <row r="4833" spans="1:14"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row>
    <row r="4834" spans="1:14"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row>
    <row r="4835" spans="1:14"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row>
    <row r="4836" spans="1:14"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row>
    <row r="4837" spans="1:14"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row>
    <row r="4838" spans="1:14"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row>
    <row r="4839" spans="1:14"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row>
    <row r="4840" spans="1:14"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row>
    <row r="4841" spans="1:14"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row>
    <row r="4842" spans="1:14"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row>
    <row r="4843" spans="1:14"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row>
    <row r="4844" spans="1:14"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row>
    <row r="4845" spans="1:14"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row>
    <row r="4846" spans="1:14"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row>
    <row r="4847" spans="1:14"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row>
    <row r="4848" spans="1:14"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row>
    <row r="4849" spans="1:14"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row>
    <row r="4850" spans="1:14"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row>
    <row r="4851" spans="1:14"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row>
    <row r="4852" spans="1:14"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row>
    <row r="4853" spans="1:14"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row>
    <row r="4854" spans="1:14"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row>
    <row r="4855" spans="1:14"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row>
    <row r="4856" spans="1:14"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row>
    <row r="4857" spans="1:14"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row>
    <row r="4858" spans="1:14"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row>
    <row r="4859" spans="1:14"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row>
    <row r="4860" spans="1:14"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row>
    <row r="4861" spans="1:14"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row>
    <row r="4862" spans="1:14"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row>
    <row r="4863" spans="1:14"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row>
    <row r="4864" spans="1:14"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row>
    <row r="4865" spans="1:14"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row>
    <row r="4866" spans="1:14"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row>
    <row r="4867" spans="1:14"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row>
    <row r="4868" spans="1:14"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row>
    <row r="4869" spans="1:14"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row>
    <row r="4870" spans="1:14"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row>
    <row r="4871" spans="1:14"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row>
    <row r="4872" spans="1:14"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row>
    <row r="4873" spans="1:14"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row>
    <row r="4874" spans="1:14"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row>
    <row r="4875" spans="1:14"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row>
    <row r="4876" spans="1:14"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row>
    <row r="4877" spans="1:14"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row>
    <row r="4878" spans="1:14"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row>
    <row r="4879" spans="1:14" x14ac:dyDescent="0.2">
      <c r="A4879" s="29">
        <v>44019</v>
      </c>
      <c r="B4879" s="6">
        <v>13698913</v>
      </c>
      <c r="C4879" s="27">
        <v>13698913</v>
      </c>
      <c r="D4879" s="6">
        <v>2622003.1215905235</v>
      </c>
      <c r="E4879" s="6">
        <v>1229091</v>
      </c>
      <c r="F4879" s="6">
        <f t="shared" si="4044"/>
        <v>17550007.121590525</v>
      </c>
      <c r="G4879" s="6">
        <f t="shared" si="4045"/>
        <v>17550007.121590525</v>
      </c>
      <c r="H4879" s="6"/>
      <c r="I4879" s="6">
        <f t="shared" si="4046"/>
        <v>5646469.2333333334</v>
      </c>
      <c r="J4879" s="6">
        <f t="shared" si="4047"/>
        <v>5566921.6463827211</v>
      </c>
      <c r="K4879" s="6">
        <f t="shared" si="4048"/>
        <v>2284672.8771445556</v>
      </c>
      <c r="L4879" s="6">
        <f t="shared" si="4049"/>
        <v>730675.76666666672</v>
      </c>
      <c r="M4879" s="6">
        <f t="shared" si="4050"/>
        <v>8661817.8771445565</v>
      </c>
      <c r="N4879" s="6">
        <f t="shared" si="4051"/>
        <v>8582270.2901939433</v>
      </c>
    </row>
    <row r="4880" spans="1:14" x14ac:dyDescent="0.2">
      <c r="A4880" s="29">
        <v>44020</v>
      </c>
      <c r="B4880" s="6">
        <v>16324343</v>
      </c>
      <c r="C4880" s="27">
        <v>16324343</v>
      </c>
      <c r="D4880" s="6">
        <v>2856012.4376358259</v>
      </c>
      <c r="E4880" s="6">
        <v>712731</v>
      </c>
      <c r="F4880" s="6">
        <f t="shared" si="4044"/>
        <v>19893086.437635824</v>
      </c>
      <c r="G4880" s="6">
        <f t="shared" si="4045"/>
        <v>19893086.437635824</v>
      </c>
      <c r="H4880" s="6"/>
      <c r="I4880" s="6">
        <f t="shared" si="4046"/>
        <v>5608749.5666666664</v>
      </c>
      <c r="J4880" s="6">
        <f t="shared" si="4047"/>
        <v>5643279.7649012394</v>
      </c>
      <c r="K4880" s="6">
        <f t="shared" si="4048"/>
        <v>2280995.0156322001</v>
      </c>
      <c r="L4880" s="6">
        <f t="shared" si="4049"/>
        <v>759190.7</v>
      </c>
      <c r="M4880" s="6">
        <f t="shared" si="4050"/>
        <v>8648935.2822988648</v>
      </c>
      <c r="N4880" s="6">
        <f t="shared" si="4051"/>
        <v>8683465.4805334397</v>
      </c>
    </row>
    <row r="4881" spans="1:14" x14ac:dyDescent="0.2">
      <c r="A4881" s="29">
        <v>44021</v>
      </c>
      <c r="B4881" s="6">
        <v>8893834</v>
      </c>
      <c r="C4881" s="27">
        <v>8893834</v>
      </c>
      <c r="D4881" s="6">
        <v>2667100.365923394</v>
      </c>
      <c r="E4881" s="6">
        <v>701469</v>
      </c>
      <c r="F4881" s="6">
        <f t="shared" si="4044"/>
        <v>12262403.365923394</v>
      </c>
      <c r="G4881" s="6">
        <f t="shared" si="4045"/>
        <v>12262403.365923394</v>
      </c>
      <c r="H4881" s="6"/>
      <c r="I4881" s="6">
        <f t="shared" si="4046"/>
        <v>5801291.666666667</v>
      </c>
      <c r="J4881" s="6">
        <f t="shared" si="4047"/>
        <v>5835821.86490124</v>
      </c>
      <c r="K4881" s="6">
        <f t="shared" si="4048"/>
        <v>2242054.4411251768</v>
      </c>
      <c r="L4881" s="6">
        <f t="shared" si="4049"/>
        <v>767979.93333333335</v>
      </c>
      <c r="M4881" s="6">
        <f t="shared" si="4050"/>
        <v>8811326.0411251765</v>
      </c>
      <c r="N4881" s="6">
        <f t="shared" si="4051"/>
        <v>8845856.2393597495</v>
      </c>
    </row>
    <row r="4882" spans="1:14" x14ac:dyDescent="0.2">
      <c r="A4882" s="29">
        <v>44022</v>
      </c>
      <c r="B4882" s="6">
        <v>-971361</v>
      </c>
      <c r="C4882" s="27">
        <v>-971361</v>
      </c>
      <c r="D4882" s="6">
        <v>1985586.5674544906</v>
      </c>
      <c r="E4882" s="6">
        <v>1102934</v>
      </c>
      <c r="F4882" s="6">
        <f t="shared" si="4044"/>
        <v>2117159.5674544908</v>
      </c>
      <c r="G4882" s="6">
        <f t="shared" si="4045"/>
        <v>2117159.5674544908</v>
      </c>
      <c r="H4882" s="6"/>
      <c r="I4882" s="6">
        <f t="shared" si="4046"/>
        <v>6467985.4666666668</v>
      </c>
      <c r="J4882" s="6">
        <f t="shared" si="4047"/>
        <v>6583113.2315679062</v>
      </c>
      <c r="K4882" s="6">
        <f t="shared" si="4048"/>
        <v>2254697.2520680367</v>
      </c>
      <c r="L4882" s="6">
        <f t="shared" si="4049"/>
        <v>787650.46666666667</v>
      </c>
      <c r="M4882" s="6">
        <f t="shared" si="4050"/>
        <v>9510333.1854013707</v>
      </c>
      <c r="N4882" s="6">
        <f t="shared" si="4051"/>
        <v>9625460.9503026102</v>
      </c>
    </row>
    <row r="4883" spans="1:14"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5479926.36490124</v>
      </c>
      <c r="K4883" s="6">
        <f t="shared" si="4048"/>
        <v>2258352.2961857612</v>
      </c>
      <c r="L4883" s="6">
        <f t="shared" si="4049"/>
        <v>795602.4</v>
      </c>
      <c r="M4883" s="6">
        <f t="shared" si="4050"/>
        <v>8412855.7295190934</v>
      </c>
      <c r="N4883" s="6">
        <f t="shared" si="4051"/>
        <v>8533881.0610870011</v>
      </c>
    </row>
    <row r="4884" spans="1:14"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5586025.2315679062</v>
      </c>
      <c r="K4884" s="6">
        <f t="shared" si="4048"/>
        <v>2309249.999544546</v>
      </c>
      <c r="L4884" s="6">
        <f t="shared" si="4049"/>
        <v>823157.93333333335</v>
      </c>
      <c r="M4884" s="6">
        <f t="shared" si="4050"/>
        <v>8597407.83287788</v>
      </c>
      <c r="N4884" s="6">
        <f t="shared" si="4051"/>
        <v>8718433.1644457858</v>
      </c>
    </row>
    <row r="4885" spans="1:14"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5498061.6649012398</v>
      </c>
      <c r="K4885" s="6">
        <f t="shared" si="4048"/>
        <v>2349122.9420758043</v>
      </c>
      <c r="L4885" s="6">
        <f t="shared" si="4049"/>
        <v>842431.6333333333</v>
      </c>
      <c r="M4885" s="6">
        <f t="shared" si="4050"/>
        <v>8568590.9087424707</v>
      </c>
      <c r="N4885" s="6">
        <f t="shared" si="4051"/>
        <v>8689616.2403103765</v>
      </c>
    </row>
    <row r="4886" spans="1:14" x14ac:dyDescent="0.2">
      <c r="A4886" s="29">
        <v>44026</v>
      </c>
      <c r="B4886" s="6">
        <v>-472813</v>
      </c>
      <c r="C4886" s="27">
        <v>-472813</v>
      </c>
      <c r="D4886" s="6">
        <v>3193308.1027546837</v>
      </c>
      <c r="E4886" s="6">
        <v>318150</v>
      </c>
      <c r="F4886" s="6">
        <f t="shared" si="4044"/>
        <v>3038645.1027546837</v>
      </c>
      <c r="G4886" s="6">
        <f t="shared" si="4045"/>
        <v>3038645.1027546837</v>
      </c>
      <c r="H4886" s="6"/>
      <c r="I4886" s="6">
        <f t="shared" si="4046"/>
        <v>5321165.8666666662</v>
      </c>
      <c r="J4886" s="6">
        <f t="shared" si="4047"/>
        <v>5442191.198234573</v>
      </c>
      <c r="K4886" s="6">
        <f t="shared" si="4048"/>
        <v>2376335.9844973776</v>
      </c>
      <c r="L4886" s="6">
        <f t="shared" si="4049"/>
        <v>823530.9</v>
      </c>
      <c r="M4886" s="6">
        <f t="shared" si="4050"/>
        <v>8521032.7511640433</v>
      </c>
      <c r="N4886" s="6">
        <f t="shared" si="4051"/>
        <v>8642058.082731951</v>
      </c>
    </row>
    <row r="4887" spans="1:14" x14ac:dyDescent="0.2">
      <c r="A4887" s="29">
        <v>44027</v>
      </c>
      <c r="B4887" s="6">
        <v>7681820</v>
      </c>
      <c r="C4887" s="27">
        <v>7681820</v>
      </c>
      <c r="D4887" s="6">
        <v>2816276.538194689</v>
      </c>
      <c r="E4887" s="6">
        <v>320457</v>
      </c>
      <c r="F4887" s="6">
        <f t="shared" si="4044"/>
        <v>10818553.53819469</v>
      </c>
      <c r="G4887" s="6">
        <f t="shared" si="4045"/>
        <v>10818553.53819469</v>
      </c>
      <c r="H4887" s="6"/>
      <c r="I4887" s="6">
        <f t="shared" si="4046"/>
        <v>5373994.4666666668</v>
      </c>
      <c r="J4887" s="6">
        <f t="shared" si="4047"/>
        <v>5487869.3982345732</v>
      </c>
      <c r="K4887" s="6">
        <f t="shared" si="4048"/>
        <v>2396849.264236398</v>
      </c>
      <c r="L4887" s="6">
        <f t="shared" si="4049"/>
        <v>820227.66666666663</v>
      </c>
      <c r="M4887" s="6">
        <f t="shared" si="4050"/>
        <v>8591071.3975697327</v>
      </c>
      <c r="N4887" s="6">
        <f t="shared" si="4051"/>
        <v>8704946.3291376363</v>
      </c>
    </row>
    <row r="4888" spans="1:14"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4319507.8315679068</v>
      </c>
      <c r="K4888" s="6">
        <f t="shared" si="4048"/>
        <v>2439000.7303588418</v>
      </c>
      <c r="L4888" s="6">
        <f t="shared" si="4049"/>
        <v>819561.06666666665</v>
      </c>
      <c r="M4888" s="6">
        <f t="shared" si="4050"/>
        <v>7442550.9636921752</v>
      </c>
      <c r="N4888" s="6">
        <f t="shared" si="4051"/>
        <v>7578069.6285934141</v>
      </c>
    </row>
    <row r="4889" spans="1:14" x14ac:dyDescent="0.2">
      <c r="A4889" s="29">
        <v>44029</v>
      </c>
      <c r="B4889" s="6">
        <v>22206055</v>
      </c>
      <c r="C4889" s="27">
        <v>22206055</v>
      </c>
      <c r="D4889" s="6">
        <v>2041538.0201288862</v>
      </c>
      <c r="E4889" s="6">
        <v>583058</v>
      </c>
      <c r="F4889" s="6">
        <f t="shared" si="4044"/>
        <v>24830651.020128887</v>
      </c>
      <c r="G4889" s="6">
        <f t="shared" si="4045"/>
        <v>24830651.020128887</v>
      </c>
      <c r="H4889" s="6"/>
      <c r="I4889" s="6">
        <f t="shared" si="4046"/>
        <v>4638598.3</v>
      </c>
      <c r="J4889" s="6">
        <f t="shared" si="4047"/>
        <v>4774116.9649012396</v>
      </c>
      <c r="K4889" s="6">
        <f t="shared" si="4048"/>
        <v>2448083.1287586568</v>
      </c>
      <c r="L4889" s="6">
        <f t="shared" si="4049"/>
        <v>836761.76666666672</v>
      </c>
      <c r="M4889" s="6">
        <f t="shared" si="4050"/>
        <v>7923443.1954253232</v>
      </c>
      <c r="N4889" s="6">
        <f t="shared" si="4051"/>
        <v>8058961.8603265639</v>
      </c>
    </row>
    <row r="4890" spans="1:14"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4603238.9315679064</v>
      </c>
      <c r="K4890" s="6">
        <f t="shared" si="4048"/>
        <v>2468714.4771282356</v>
      </c>
      <c r="L4890" s="6">
        <f t="shared" si="4049"/>
        <v>857954.23333333328</v>
      </c>
      <c r="M4890" s="6">
        <f t="shared" si="4050"/>
        <v>7778400.0771282343</v>
      </c>
      <c r="N4890" s="6">
        <f t="shared" si="4051"/>
        <v>7929907.6420294754</v>
      </c>
    </row>
    <row r="4891" spans="1:14"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4060788.4982345728</v>
      </c>
      <c r="K4891" s="6">
        <f t="shared" si="4048"/>
        <v>2515339.2055488387</v>
      </c>
      <c r="L4891" s="6">
        <f t="shared" si="4049"/>
        <v>861422.06666666665</v>
      </c>
      <c r="M4891" s="6">
        <f t="shared" si="4050"/>
        <v>7286042.2055488387</v>
      </c>
      <c r="N4891" s="6">
        <f t="shared" si="4051"/>
        <v>7437549.7704500798</v>
      </c>
    </row>
    <row r="4892" spans="1:14"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4190596.2649012399</v>
      </c>
      <c r="K4892" s="6">
        <f t="shared" si="4048"/>
        <v>2540655.8104407415</v>
      </c>
      <c r="L4892" s="6">
        <f t="shared" si="4049"/>
        <v>871034.46666666667</v>
      </c>
      <c r="M4892" s="6">
        <f t="shared" si="4050"/>
        <v>7450778.9771074085</v>
      </c>
      <c r="N4892" s="6">
        <f t="shared" si="4051"/>
        <v>7602286.5420086477</v>
      </c>
    </row>
    <row r="4893" spans="1:14"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5181134.4982345728</v>
      </c>
      <c r="K4893" s="6">
        <f t="shared" si="4048"/>
        <v>2552525.9469413743</v>
      </c>
      <c r="L4893" s="6">
        <f t="shared" si="4049"/>
        <v>869274.33333333337</v>
      </c>
      <c r="M4893" s="6">
        <f t="shared" si="4050"/>
        <v>8358867.5802747095</v>
      </c>
      <c r="N4893" s="6">
        <f t="shared" si="4051"/>
        <v>8602934.7785092834</v>
      </c>
    </row>
    <row r="4894" spans="1:14"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4783956.698234573</v>
      </c>
      <c r="K4894" s="6">
        <f t="shared" si="4048"/>
        <v>2555046.457888565</v>
      </c>
      <c r="L4894" s="6">
        <f t="shared" si="4049"/>
        <v>864979.6</v>
      </c>
      <c r="M4894" s="6">
        <f t="shared" si="4050"/>
        <v>7959915.5578885647</v>
      </c>
      <c r="N4894" s="6">
        <f t="shared" si="4051"/>
        <v>8203982.7561231386</v>
      </c>
    </row>
    <row r="4895" spans="1:14"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5206991.7649012394</v>
      </c>
      <c r="K4895" s="6">
        <f t="shared" si="4048"/>
        <v>2553712.7421904257</v>
      </c>
      <c r="L4895" s="6">
        <f t="shared" si="4049"/>
        <v>862093.3666666667</v>
      </c>
      <c r="M4895" s="6">
        <f t="shared" si="4050"/>
        <v>8358100.9421904245</v>
      </c>
      <c r="N4895" s="6">
        <f t="shared" si="4051"/>
        <v>8622797.8737583328</v>
      </c>
    </row>
    <row r="4896" spans="1:14" x14ac:dyDescent="0.2">
      <c r="A4896" s="29">
        <v>44036</v>
      </c>
      <c r="B4896" s="6">
        <v>-2147561</v>
      </c>
      <c r="C4896" s="27">
        <v>-2147561</v>
      </c>
      <c r="D4896" s="6">
        <v>2123924.0423659566</v>
      </c>
      <c r="E4896" s="6">
        <v>528542</v>
      </c>
      <c r="F4896" s="6">
        <f t="shared" si="4044"/>
        <v>504905.04236595659</v>
      </c>
      <c r="G4896" s="6">
        <f t="shared" si="4045"/>
        <v>504905.04236595659</v>
      </c>
      <c r="H4896" s="6"/>
      <c r="I4896" s="6">
        <f t="shared" si="4046"/>
        <v>4552064.2</v>
      </c>
      <c r="J4896" s="6">
        <f t="shared" si="4047"/>
        <v>4816761.1315679066</v>
      </c>
      <c r="K4896" s="6">
        <f t="shared" si="4048"/>
        <v>2563817.1371091991</v>
      </c>
      <c r="L4896" s="6">
        <f t="shared" si="4049"/>
        <v>847499.33333333337</v>
      </c>
      <c r="M4896" s="6">
        <f t="shared" si="4050"/>
        <v>7963380.6704425318</v>
      </c>
      <c r="N4896" s="6">
        <f t="shared" si="4051"/>
        <v>8228077.6020104392</v>
      </c>
    </row>
    <row r="4897" spans="1:14"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4469022.7982345726</v>
      </c>
      <c r="K4897" s="6">
        <f t="shared" si="4048"/>
        <v>2584840.1834062506</v>
      </c>
      <c r="L4897" s="6">
        <f t="shared" si="4049"/>
        <v>828478.26666666672</v>
      </c>
      <c r="M4897" s="6">
        <f t="shared" si="4050"/>
        <v>7617644.3167395843</v>
      </c>
      <c r="N4897" s="6">
        <f t="shared" si="4051"/>
        <v>7882341.2483074898</v>
      </c>
    </row>
    <row r="4898" spans="1:14"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4054177.3982345732</v>
      </c>
      <c r="K4898" s="6">
        <f t="shared" si="4048"/>
        <v>2633897.2339711906</v>
      </c>
      <c r="L4898" s="6">
        <f t="shared" si="4049"/>
        <v>817789.3</v>
      </c>
      <c r="M4898" s="6">
        <f t="shared" si="4050"/>
        <v>7241117.6006378569</v>
      </c>
      <c r="N4898" s="6">
        <f t="shared" si="4051"/>
        <v>7505863.9322057646</v>
      </c>
    </row>
    <row r="4899" spans="1:14"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4377915.8315679068</v>
      </c>
      <c r="K4899" s="6">
        <f t="shared" si="4048"/>
        <v>2635093.794284767</v>
      </c>
      <c r="L4899" s="6">
        <f t="shared" si="4049"/>
        <v>861047.46666666667</v>
      </c>
      <c r="M4899" s="6">
        <f t="shared" si="4050"/>
        <v>7920727.3942847671</v>
      </c>
      <c r="N4899" s="6">
        <f t="shared" si="4051"/>
        <v>7874057.092519341</v>
      </c>
    </row>
    <row r="4900" spans="1:14"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4423990.9982345728</v>
      </c>
      <c r="K4900" s="6">
        <f t="shared" si="4048"/>
        <v>2621384.8287199242</v>
      </c>
      <c r="L4900" s="6">
        <f t="shared" si="4049"/>
        <v>858297.56666666665</v>
      </c>
      <c r="M4900" s="6">
        <f t="shared" si="4050"/>
        <v>7950343.6953865914</v>
      </c>
      <c r="N4900" s="6">
        <f t="shared" si="4051"/>
        <v>7903673.3936211634</v>
      </c>
    </row>
    <row r="4901" spans="1:14"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5268453.3315679068</v>
      </c>
      <c r="K4901" s="6">
        <f t="shared" si="4048"/>
        <v>2590532.1245866418</v>
      </c>
      <c r="L4901" s="6">
        <f t="shared" si="4049"/>
        <v>874755.73333333328</v>
      </c>
      <c r="M4901" s="6">
        <f t="shared" si="4050"/>
        <v>8780411.491253309</v>
      </c>
      <c r="N4901" s="6">
        <f t="shared" si="4051"/>
        <v>8733741.189487882</v>
      </c>
    </row>
    <row r="4902" spans="1:14"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5396414.6649012398</v>
      </c>
      <c r="K4902" s="6">
        <f t="shared" si="4048"/>
        <v>2548593.5983999232</v>
      </c>
      <c r="L4902" s="6">
        <f t="shared" si="4049"/>
        <v>878322.6</v>
      </c>
      <c r="M4902" s="6">
        <f t="shared" si="4050"/>
        <v>8870001.1650665905</v>
      </c>
      <c r="N4902" s="6">
        <f t="shared" si="4051"/>
        <v>8823330.8633011654</v>
      </c>
    </row>
    <row r="4903" spans="1:14"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5448878.3982345732</v>
      </c>
      <c r="K4903" s="26">
        <f t="shared" si="4048"/>
        <v>2494165.9421752379</v>
      </c>
      <c r="L4903" s="26">
        <f t="shared" si="4049"/>
        <v>863397.83333333337</v>
      </c>
      <c r="M4903" s="26">
        <f t="shared" si="4050"/>
        <v>8853112.4755085725</v>
      </c>
      <c r="N4903" s="26">
        <f t="shared" si="4051"/>
        <v>8806442.1737431474</v>
      </c>
    </row>
    <row r="4904" spans="1:14"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5648201.7999999998</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8952323.9112956449</v>
      </c>
    </row>
    <row r="4905" spans="1:14"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5830848.9666666668</v>
      </c>
      <c r="K4905" s="6">
        <f t="shared" si="4055"/>
        <v>2408511.9418937126</v>
      </c>
      <c r="L4905" s="6">
        <f t="shared" si="4056"/>
        <v>833234.66666666663</v>
      </c>
      <c r="M4905" s="6">
        <f t="shared" si="4057"/>
        <v>8947794.7085603811</v>
      </c>
      <c r="N4905" s="6">
        <f t="shared" si="4058"/>
        <v>9072595.5752270482</v>
      </c>
    </row>
    <row r="4906" spans="1:14"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4848126.2333333334</v>
      </c>
      <c r="K4906" s="6">
        <f t="shared" si="4055"/>
        <v>2396573.4401369444</v>
      </c>
      <c r="L4906" s="6">
        <f t="shared" si="4056"/>
        <v>789583.46666666667</v>
      </c>
      <c r="M4906" s="6">
        <f t="shared" si="4057"/>
        <v>7909482.2734702788</v>
      </c>
      <c r="N4906" s="6">
        <f t="shared" si="4058"/>
        <v>8034283.1401369451</v>
      </c>
    </row>
    <row r="4907" spans="1:14"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6449922.5945426021</v>
      </c>
      <c r="K4907" s="6">
        <f t="shared" si="4055"/>
        <v>2388273.3018793301</v>
      </c>
      <c r="L4907" s="6">
        <f t="shared" si="4056"/>
        <v>738773.03333333333</v>
      </c>
      <c r="M4907" s="6">
        <f t="shared" si="4057"/>
        <v>9452322.401879333</v>
      </c>
      <c r="N4907" s="6">
        <f t="shared" si="4058"/>
        <v>9576968.9297552686</v>
      </c>
    </row>
    <row r="4908" spans="1:14"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7015826.8264967678</v>
      </c>
      <c r="K4908" s="6">
        <f t="shared" si="4055"/>
        <v>2364795.5498810513</v>
      </c>
      <c r="L4908" s="6">
        <f t="shared" si="4056"/>
        <v>659687.30000000005</v>
      </c>
      <c r="M4908" s="6">
        <f t="shared" si="4057"/>
        <v>9915238.2165477201</v>
      </c>
      <c r="N4908" s="6">
        <f t="shared" si="4058"/>
        <v>10040309.676377822</v>
      </c>
    </row>
    <row r="4909" spans="1:14"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6710585.8727057222</v>
      </c>
      <c r="K4909" s="6">
        <f t="shared" si="4055"/>
        <v>2330772.8456577198</v>
      </c>
      <c r="L4909" s="6">
        <f t="shared" si="4056"/>
        <v>629837.26666666672</v>
      </c>
      <c r="M4909" s="6">
        <f t="shared" si="4057"/>
        <v>9545539.6123243887</v>
      </c>
      <c r="N4909" s="6">
        <f t="shared" si="4058"/>
        <v>9671195.9850301109</v>
      </c>
    </row>
    <row r="4910" spans="1:14"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6021885.8060390549</v>
      </c>
      <c r="K4910" s="6">
        <f t="shared" si="4055"/>
        <v>2277768.1794602717</v>
      </c>
      <c r="L4910" s="6">
        <f t="shared" si="4056"/>
        <v>608963.6</v>
      </c>
      <c r="M4910" s="6">
        <f t="shared" si="4057"/>
        <v>8782961.2127936054</v>
      </c>
      <c r="N4910" s="6">
        <f t="shared" si="4058"/>
        <v>8908617.5854993276</v>
      </c>
    </row>
    <row r="4911" spans="1:14"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5772531.4727057219</v>
      </c>
      <c r="K4911" s="6">
        <f t="shared" si="4055"/>
        <v>2232484.9942712709</v>
      </c>
      <c r="L4911" s="6">
        <f t="shared" si="4056"/>
        <v>599865.43333333335</v>
      </c>
      <c r="M4911" s="6">
        <f t="shared" si="4057"/>
        <v>8479225.5276046041</v>
      </c>
      <c r="N4911" s="6">
        <f t="shared" si="4058"/>
        <v>8604881.9003103264</v>
      </c>
    </row>
    <row r="4912" spans="1:14"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6664564.0060390551</v>
      </c>
      <c r="K4912" s="6">
        <f t="shared" si="4055"/>
        <v>2208680.5546775158</v>
      </c>
      <c r="L4912" s="6">
        <f t="shared" si="4056"/>
        <v>577980.56666666665</v>
      </c>
      <c r="M4912" s="6">
        <f t="shared" si="4057"/>
        <v>9325568.7546775155</v>
      </c>
      <c r="N4912" s="6">
        <f t="shared" si="4058"/>
        <v>9451225.1273832377</v>
      </c>
    </row>
    <row r="4913" spans="1:14"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7106452.351537277</v>
      </c>
      <c r="K4913" s="6">
        <f t="shared" si="4055"/>
        <v>2174097.7073332425</v>
      </c>
      <c r="L4913" s="6">
        <f t="shared" si="4056"/>
        <v>570056.4</v>
      </c>
      <c r="M4913" s="6">
        <f t="shared" si="4057"/>
        <v>9725095.6406665761</v>
      </c>
      <c r="N4913" s="6">
        <f t="shared" si="4058"/>
        <v>9850606.4588705208</v>
      </c>
    </row>
    <row r="4914" spans="1:14"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6699798.1146178236</v>
      </c>
      <c r="K4914" s="6">
        <f t="shared" si="4055"/>
        <v>2126518.2433892959</v>
      </c>
      <c r="L4914" s="6">
        <f t="shared" si="4056"/>
        <v>559333.03333333333</v>
      </c>
      <c r="M4914" s="6">
        <f t="shared" si="4057"/>
        <v>9260327.6433892939</v>
      </c>
      <c r="N4914" s="6">
        <f t="shared" si="4058"/>
        <v>9385649.3913404532</v>
      </c>
    </row>
    <row r="4915" spans="1:14"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7569635.1479511568</v>
      </c>
      <c r="K4915" s="6">
        <f t="shared" si="4055"/>
        <v>2065627.0692154786</v>
      </c>
      <c r="L4915" s="6">
        <f t="shared" si="4056"/>
        <v>556602.6</v>
      </c>
      <c r="M4915" s="6">
        <f t="shared" si="4057"/>
        <v>10066543.069215478</v>
      </c>
      <c r="N4915" s="6">
        <f t="shared" si="4058"/>
        <v>10191864.817166636</v>
      </c>
    </row>
    <row r="4916" spans="1:14"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7638352.7812844906</v>
      </c>
      <c r="K4916" s="6">
        <f t="shared" si="4055"/>
        <v>2004047.8043466387</v>
      </c>
      <c r="L4916" s="6">
        <f t="shared" si="4056"/>
        <v>617187.19999999995</v>
      </c>
      <c r="M4916" s="6">
        <f t="shared" si="4057"/>
        <v>10134266.037679972</v>
      </c>
      <c r="N4916" s="6">
        <f t="shared" si="4058"/>
        <v>10259587.785631131</v>
      </c>
    </row>
    <row r="4917" spans="1:14"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8032259.2146178233</v>
      </c>
      <c r="K4917" s="6">
        <f t="shared" si="4055"/>
        <v>1961737.0846696873</v>
      </c>
      <c r="L4917" s="6">
        <f t="shared" si="4056"/>
        <v>675571.9</v>
      </c>
      <c r="M4917" s="6">
        <f t="shared" si="4057"/>
        <v>10544246.451336356</v>
      </c>
      <c r="N4917" s="6">
        <f t="shared" si="4058"/>
        <v>10669568.199287513</v>
      </c>
    </row>
    <row r="4918" spans="1:14"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8963553.1479511578</v>
      </c>
      <c r="K4918" s="6">
        <f t="shared" si="4055"/>
        <v>1920014.7846700915</v>
      </c>
      <c r="L4918" s="6">
        <f t="shared" si="4056"/>
        <v>752546.9</v>
      </c>
      <c r="M4918" s="6">
        <f t="shared" si="4057"/>
        <v>11532436.818003425</v>
      </c>
      <c r="N4918" s="6">
        <f t="shared" si="4058"/>
        <v>11636114.83262125</v>
      </c>
    </row>
    <row r="4919" spans="1:14"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8587692.7146178242</v>
      </c>
      <c r="K4919" s="6">
        <f t="shared" si="4055"/>
        <v>1902134.4605573032</v>
      </c>
      <c r="L4919" s="6">
        <f t="shared" si="4056"/>
        <v>819306.73333333328</v>
      </c>
      <c r="M4919" s="6">
        <f t="shared" si="4057"/>
        <v>11205455.893890638</v>
      </c>
      <c r="N4919" s="6">
        <f t="shared" si="4058"/>
        <v>11309133.908508461</v>
      </c>
    </row>
    <row r="4920" spans="1:14"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8918190.7812844906</v>
      </c>
      <c r="K4920" s="6">
        <f t="shared" si="4055"/>
        <v>1858347.5562171</v>
      </c>
      <c r="L4920" s="6">
        <f t="shared" si="4056"/>
        <v>850353.43333333335</v>
      </c>
      <c r="M4920" s="6">
        <f t="shared" si="4057"/>
        <v>11554248.956217103</v>
      </c>
      <c r="N4920" s="6">
        <f t="shared" si="4058"/>
        <v>11626891.770834927</v>
      </c>
    </row>
    <row r="4921" spans="1:14"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9413388.5146178249</v>
      </c>
      <c r="K4921" s="6">
        <f t="shared" si="4055"/>
        <v>1800563.1086300216</v>
      </c>
      <c r="L4921" s="6">
        <f t="shared" si="4056"/>
        <v>896305.76666666672</v>
      </c>
      <c r="M4921" s="6">
        <f t="shared" si="4057"/>
        <v>12022559.008630024</v>
      </c>
      <c r="N4921" s="6">
        <f t="shared" si="4058"/>
        <v>12110257.389914514</v>
      </c>
    </row>
    <row r="4922" spans="1:14"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9387327.9479511585</v>
      </c>
      <c r="K4922" s="6">
        <f t="shared" si="4055"/>
        <v>1753506.3470248755</v>
      </c>
      <c r="L4922" s="6">
        <f t="shared" si="4056"/>
        <v>920950.23333333328</v>
      </c>
      <c r="M4922" s="6">
        <f t="shared" si="4057"/>
        <v>11974086.147024874</v>
      </c>
      <c r="N4922" s="6">
        <f t="shared" si="4058"/>
        <v>12061784.528309366</v>
      </c>
    </row>
    <row r="4923" spans="1:14"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9350338.1146178246</v>
      </c>
      <c r="K4923" s="6">
        <f t="shared" si="4055"/>
        <v>1700448.3207853213</v>
      </c>
      <c r="L4923" s="6">
        <f t="shared" si="4056"/>
        <v>943422</v>
      </c>
      <c r="M4923" s="6">
        <f t="shared" si="4057"/>
        <v>11999069.687451987</v>
      </c>
      <c r="N4923" s="6">
        <f t="shared" si="4058"/>
        <v>11994208.435403144</v>
      </c>
    </row>
    <row r="4924" spans="1:14"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9072863.8174011111</v>
      </c>
      <c r="K4924" s="6">
        <f t="shared" si="4055"/>
        <v>1675328.9916700968</v>
      </c>
      <c r="L4924" s="6">
        <f t="shared" si="4056"/>
        <v>929051.6333333333</v>
      </c>
      <c r="M4924" s="6">
        <f t="shared" si="4057"/>
        <v>11684478.825003427</v>
      </c>
      <c r="N4924" s="6">
        <f t="shared" si="4058"/>
        <v>11677244.44240454</v>
      </c>
    </row>
    <row r="4925" spans="1:14"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8508269.2775502503</v>
      </c>
      <c r="K4925" s="6">
        <f t="shared" si="4055"/>
        <v>1658028.2430028105</v>
      </c>
      <c r="L4925" s="6">
        <f t="shared" si="4056"/>
        <v>927088.93333333335</v>
      </c>
      <c r="M4925" s="6">
        <f t="shared" si="4057"/>
        <v>11095413.843002809</v>
      </c>
      <c r="N4925" s="6">
        <f t="shared" si="4058"/>
        <v>11093386.453886392</v>
      </c>
    </row>
    <row r="4926" spans="1:14"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row>
    <row r="4927" spans="1:14"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row>
    <row r="4928" spans="1:14"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row>
    <row r="4929" spans="1:14"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row>
    <row r="4930" spans="1:14"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row>
    <row r="4931" spans="1:14"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row>
    <row r="4932" spans="1:14"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row>
    <row r="4933" spans="1:14"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row>
    <row r="4934" spans="1:14"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row>
    <row r="4935" spans="1:14"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row>
    <row r="4936" spans="1:14"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row>
    <row r="4937" spans="1:14"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row>
    <row r="4938" spans="1:14"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row>
    <row r="4939" spans="1:14"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row>
    <row r="4940" spans="1:14"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row>
    <row r="4941" spans="1:14"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row>
    <row r="4942" spans="1:14"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row>
    <row r="4943" spans="1:14"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row>
    <row r="4944" spans="1:14"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row>
    <row r="4945" spans="1:14"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row>
    <row r="4946" spans="1:14"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row>
    <row r="4947" spans="1:14"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row>
    <row r="4948" spans="1:14"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row>
    <row r="4949" spans="1:14"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row>
    <row r="4950" spans="1:14"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row>
    <row r="4951" spans="1:14"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row>
    <row r="4952" spans="1:14"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row>
    <row r="4953" spans="1:14"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row>
    <row r="4954" spans="1:14"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row>
    <row r="4955" spans="1:14"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row>
    <row r="4956" spans="1:14"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row>
    <row r="4957" spans="1:14"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row>
    <row r="4958" spans="1:14"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row>
    <row r="4959" spans="1:14"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row>
    <row r="4960" spans="1:14"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row>
    <row r="4961" spans="1:14"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row>
    <row r="4962" spans="1:14"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row>
    <row r="4963" spans="1:14"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row>
    <row r="4964" spans="1:14"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row>
    <row r="4965" spans="1:14"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row>
    <row r="4966" spans="1:14"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row>
    <row r="4967" spans="1:14"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row>
    <row r="4968" spans="1:14"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row>
    <row r="4969" spans="1:14"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row>
    <row r="4970" spans="1:14"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row>
    <row r="4971" spans="1:14"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row>
    <row r="4972" spans="1:14"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row>
    <row r="4973" spans="1:14"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row>
    <row r="4974" spans="1:14"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row>
    <row r="4975" spans="1:14"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row>
    <row r="4976" spans="1:14"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row>
    <row r="4977" spans="1:14"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row>
    <row r="4978" spans="1:14"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row>
    <row r="4979" spans="1:14"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row>
    <row r="4980" spans="1:14"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row>
    <row r="4981" spans="1:14"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row>
    <row r="4982" spans="1:14"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row>
    <row r="4983" spans="1:14"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row>
    <row r="4984" spans="1:14"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row>
    <row r="4985" spans="1:14"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row>
    <row r="4986" spans="1:14"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row>
    <row r="4987" spans="1:14"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row>
    <row r="4988" spans="1:14"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row>
    <row r="4989" spans="1:14"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row>
    <row r="4990" spans="1:14"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row>
    <row r="4991" spans="1:14"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row>
    <row r="4992" spans="1:14"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row>
    <row r="4993" spans="1:14"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row>
    <row r="4994" spans="1:14"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row>
    <row r="4995" spans="1:14"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row>
    <row r="4996" spans="1:14"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row>
    <row r="4997" spans="1:14"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row>
    <row r="4998" spans="1:14"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row>
    <row r="4999" spans="1:14"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row>
    <row r="5000" spans="1:14"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row>
    <row r="5001" spans="1:14"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row>
    <row r="5002" spans="1:14"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row>
    <row r="5003" spans="1:14"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row>
    <row r="5004" spans="1:14"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row>
    <row r="5005" spans="1:14"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row>
    <row r="5006" spans="1:14"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row>
    <row r="5007" spans="1:14"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row>
    <row r="5008" spans="1:14"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row>
    <row r="5009" spans="1:14"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row>
    <row r="5010" spans="1:14"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row>
    <row r="5011" spans="1:14"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row>
    <row r="5012" spans="1:14"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row>
    <row r="5013" spans="1:14"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row>
    <row r="5014" spans="1:14"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row>
    <row r="5015" spans="1:14"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row>
    <row r="5016" spans="1:14"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row>
    <row r="5017" spans="1:14"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row>
    <row r="5018" spans="1:14"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row>
    <row r="5019" spans="1:14" ht="15" x14ac:dyDescent="0.25">
      <c r="A5019" s="29">
        <v>44159</v>
      </c>
      <c r="B5019" s="27">
        <v>-756161</v>
      </c>
      <c r="C5019" s="30">
        <v>-756161</v>
      </c>
      <c r="D5019" s="27">
        <v>3331398.6497021178</v>
      </c>
      <c r="E5019" s="30">
        <v>697528</v>
      </c>
      <c r="F5019" s="6">
        <f t="shared" si="4081"/>
        <v>3272765.6497021178</v>
      </c>
      <c r="G5019" s="6">
        <f t="shared" si="4082"/>
        <v>3272765.6497021178</v>
      </c>
      <c r="H5019" s="6"/>
      <c r="I5019" s="6">
        <f t="shared" si="4083"/>
        <v>12450864</v>
      </c>
      <c r="J5019" s="6">
        <f t="shared" si="4084"/>
        <v>12451331.666666666</v>
      </c>
      <c r="K5019" s="6">
        <f t="shared" si="4085"/>
        <v>1474889.9002346392</v>
      </c>
      <c r="L5019" s="6">
        <f t="shared" si="4086"/>
        <v>498201.7</v>
      </c>
      <c r="M5019" s="6">
        <f t="shared" si="4087"/>
        <v>14423955.600234639</v>
      </c>
      <c r="N5019" s="6">
        <f t="shared" si="4088"/>
        <v>14424423.266901307</v>
      </c>
    </row>
    <row r="5020" spans="1:14"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11739698.266666668</v>
      </c>
      <c r="K5020" s="6">
        <f t="shared" si="4085"/>
        <v>1572637.3257124131</v>
      </c>
      <c r="L5020" s="6">
        <f t="shared" si="4086"/>
        <v>491306.6</v>
      </c>
      <c r="M5020" s="6">
        <f t="shared" si="4087"/>
        <v>13803174.525712414</v>
      </c>
      <c r="N5020" s="6">
        <f t="shared" si="4088"/>
        <v>13803642.192379082</v>
      </c>
    </row>
    <row r="5021" spans="1:14"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12190358.033333333</v>
      </c>
      <c r="K5021" s="6">
        <f t="shared" si="4085"/>
        <v>1752269.0746477351</v>
      </c>
      <c r="L5021" s="6">
        <f t="shared" si="4086"/>
        <v>538417.4</v>
      </c>
      <c r="M5021" s="6">
        <f t="shared" si="4087"/>
        <v>14480576.841314403</v>
      </c>
      <c r="N5021" s="6">
        <f t="shared" si="4088"/>
        <v>14481044.507981069</v>
      </c>
    </row>
    <row r="5022" spans="1:14"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12082760.366666667</v>
      </c>
      <c r="K5022" s="6">
        <f t="shared" si="4085"/>
        <v>1996091.1589836616</v>
      </c>
      <c r="L5022" s="6">
        <f t="shared" si="4086"/>
        <v>481703.26666666666</v>
      </c>
      <c r="M5022" s="6">
        <f t="shared" si="4087"/>
        <v>14560087.125650328</v>
      </c>
      <c r="N5022" s="6">
        <f t="shared" si="4088"/>
        <v>14560554.792316996</v>
      </c>
    </row>
    <row r="5023" spans="1:14"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12212503.866666667</v>
      </c>
      <c r="K5023" s="6">
        <f t="shared" si="4085"/>
        <v>2127724.3368085101</v>
      </c>
      <c r="L5023" s="6">
        <f t="shared" si="4086"/>
        <v>448485.43333333335</v>
      </c>
      <c r="M5023" s="6">
        <f t="shared" si="4087"/>
        <v>14788245.970141841</v>
      </c>
      <c r="N5023" s="6">
        <f t="shared" si="4088"/>
        <v>14788713.636808509</v>
      </c>
    </row>
    <row r="5024" spans="1:14"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12910153.966666667</v>
      </c>
      <c r="K5024" s="6">
        <f t="shared" si="4085"/>
        <v>2210439.8786370074</v>
      </c>
      <c r="L5024" s="6">
        <f t="shared" si="4086"/>
        <v>428339.06666666665</v>
      </c>
      <c r="M5024" s="6">
        <f t="shared" si="4087"/>
        <v>15548465.245303674</v>
      </c>
      <c r="N5024" s="6">
        <f t="shared" si="4088"/>
        <v>15548932.911970342</v>
      </c>
    </row>
    <row r="5025" spans="1:14"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12166054</v>
      </c>
      <c r="K5025" s="6">
        <f t="shared" si="4085"/>
        <v>2318549.3896421511</v>
      </c>
      <c r="L5025" s="6">
        <f t="shared" si="4086"/>
        <v>410635.13333333336</v>
      </c>
      <c r="M5025" s="6">
        <f t="shared" si="4087"/>
        <v>14894770.856308816</v>
      </c>
      <c r="N5025" s="6">
        <f t="shared" si="4088"/>
        <v>14895238.522975482</v>
      </c>
    </row>
    <row r="5026" spans="1:14"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12734629.199999999</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15635823.178730218</v>
      </c>
    </row>
    <row r="5027" spans="1:14"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12486370.966666667</v>
      </c>
      <c r="K5027" s="6">
        <f t="shared" si="4093"/>
        <v>2679644.6122888154</v>
      </c>
      <c r="L5027" s="6">
        <f t="shared" si="4094"/>
        <v>562331.19999999995</v>
      </c>
      <c r="M5027" s="6">
        <f t="shared" si="4095"/>
        <v>15727879.112288812</v>
      </c>
      <c r="N5027" s="6">
        <f t="shared" si="4096"/>
        <v>15728346.77895548</v>
      </c>
    </row>
    <row r="5028" spans="1:14"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12829547.366666667</v>
      </c>
      <c r="K5028" s="6">
        <f t="shared" si="4093"/>
        <v>2863490.6451707589</v>
      </c>
      <c r="L5028" s="6">
        <f t="shared" si="4094"/>
        <v>572848.8666666667</v>
      </c>
      <c r="M5028" s="6">
        <f t="shared" si="4095"/>
        <v>16265419.211837424</v>
      </c>
      <c r="N5028" s="6">
        <f t="shared" si="4096"/>
        <v>16265886.878504092</v>
      </c>
    </row>
    <row r="5029" spans="1:14"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13372058.366666667</v>
      </c>
      <c r="K5029" s="6">
        <f t="shared" si="4093"/>
        <v>2958380.0080003156</v>
      </c>
      <c r="L5029" s="6">
        <f t="shared" si="4094"/>
        <v>539121.46666666667</v>
      </c>
      <c r="M5029" s="6">
        <f t="shared" si="4095"/>
        <v>16869092.174666978</v>
      </c>
      <c r="N5029" s="6">
        <f t="shared" si="4096"/>
        <v>16869559.841333646</v>
      </c>
    </row>
    <row r="5030" spans="1:14"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12873786.233333332</v>
      </c>
      <c r="K5030" s="6">
        <f t="shared" si="4093"/>
        <v>3100677.6397108785</v>
      </c>
      <c r="L5030" s="6">
        <f t="shared" si="4094"/>
        <v>478051.03333333333</v>
      </c>
      <c r="M5030" s="6">
        <f t="shared" si="4095"/>
        <v>16452514.906377545</v>
      </c>
      <c r="N5030" s="6">
        <f t="shared" si="4096"/>
        <v>16452514.906377545</v>
      </c>
    </row>
    <row r="5031" spans="1:14"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12106228.033333333</v>
      </c>
      <c r="K5031" s="6">
        <f t="shared" si="4093"/>
        <v>3254538.4538867921</v>
      </c>
      <c r="L5031" s="6">
        <f t="shared" si="4094"/>
        <v>444592.46666666667</v>
      </c>
      <c r="M5031" s="6">
        <f t="shared" si="4095"/>
        <v>15805358.95388679</v>
      </c>
      <c r="N5031" s="6">
        <f t="shared" si="4096"/>
        <v>15805358.95388679</v>
      </c>
    </row>
    <row r="5032" spans="1:14"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12638462.633333333</v>
      </c>
      <c r="K5032" s="6">
        <f t="shared" si="4093"/>
        <v>3435934.318875338</v>
      </c>
      <c r="L5032" s="6">
        <f t="shared" si="4094"/>
        <v>398063.2</v>
      </c>
      <c r="M5032" s="6">
        <f t="shared" si="4095"/>
        <v>16472460.152208669</v>
      </c>
      <c r="N5032" s="6">
        <f t="shared" si="4096"/>
        <v>16472460.152208669</v>
      </c>
    </row>
    <row r="5033" spans="1:14"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12633406.533333333</v>
      </c>
      <c r="K5033" s="6">
        <f t="shared" si="4093"/>
        <v>3614731.5232064822</v>
      </c>
      <c r="L5033" s="6">
        <f t="shared" si="4094"/>
        <v>404481.26666666666</v>
      </c>
      <c r="M5033" s="6">
        <f t="shared" si="4095"/>
        <v>16652619.323206482</v>
      </c>
      <c r="N5033" s="6">
        <f t="shared" si="4096"/>
        <v>16652619.323206482</v>
      </c>
    </row>
    <row r="5034" spans="1:14"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12529044.366666667</v>
      </c>
      <c r="K5034" s="6">
        <f t="shared" si="4093"/>
        <v>3797054.9988434962</v>
      </c>
      <c r="L5034" s="6">
        <f t="shared" si="4094"/>
        <v>400671.3</v>
      </c>
      <c r="M5034" s="6">
        <f t="shared" si="4095"/>
        <v>16726770.665510161</v>
      </c>
      <c r="N5034" s="6">
        <f t="shared" si="4096"/>
        <v>16726770.665510161</v>
      </c>
    </row>
    <row r="5035" spans="1:14"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12794541.633333333</v>
      </c>
      <c r="K5035" s="6">
        <f t="shared" si="4093"/>
        <v>3931426.4733961797</v>
      </c>
      <c r="L5035" s="6">
        <f t="shared" si="4094"/>
        <v>378521.06666666665</v>
      </c>
      <c r="M5035" s="6">
        <f t="shared" si="4095"/>
        <v>17104489.173396181</v>
      </c>
      <c r="N5035" s="6">
        <f t="shared" si="4096"/>
        <v>17104489.173396181</v>
      </c>
    </row>
    <row r="5036" spans="1:14"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12966144.966666667</v>
      </c>
      <c r="K5036" s="6">
        <f t="shared" si="4093"/>
        <v>4052725.9888226665</v>
      </c>
      <c r="L5036" s="6">
        <f t="shared" si="4094"/>
        <v>372383.66666666669</v>
      </c>
      <c r="M5036" s="6">
        <f t="shared" si="4095"/>
        <v>17391254.622156002</v>
      </c>
      <c r="N5036" s="6">
        <f t="shared" si="4096"/>
        <v>17391254.622156002</v>
      </c>
    </row>
    <row r="5037" spans="1:14"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12875993.199999999</v>
      </c>
      <c r="K5037" s="6">
        <f t="shared" si="4093"/>
        <v>4093685.8458228107</v>
      </c>
      <c r="L5037" s="6">
        <f t="shared" si="4094"/>
        <v>392790.2</v>
      </c>
      <c r="M5037" s="6">
        <f t="shared" si="4095"/>
        <v>17587157.012489479</v>
      </c>
      <c r="N5037" s="6">
        <f t="shared" si="4096"/>
        <v>17362469.24582281</v>
      </c>
    </row>
    <row r="5038" spans="1:14"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13283852.1</v>
      </c>
      <c r="K5038" s="6">
        <f t="shared" si="4093"/>
        <v>4081325.3844670062</v>
      </c>
      <c r="L5038" s="6">
        <f t="shared" si="4094"/>
        <v>433970.4</v>
      </c>
      <c r="M5038" s="6">
        <f t="shared" si="4095"/>
        <v>18023835.651133671</v>
      </c>
      <c r="N5038" s="6">
        <f t="shared" si="4096"/>
        <v>17799147.884467006</v>
      </c>
    </row>
    <row r="5039" spans="1:14"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12896233.766666668</v>
      </c>
      <c r="K5039" s="6">
        <f t="shared" si="4093"/>
        <v>4077888.2992815473</v>
      </c>
      <c r="L5039" s="6">
        <f t="shared" si="4094"/>
        <v>448527.63333333336</v>
      </c>
      <c r="M5039" s="6">
        <f t="shared" si="4095"/>
        <v>17647337.465948213</v>
      </c>
      <c r="N5039" s="6">
        <f t="shared" si="4096"/>
        <v>17422649.699281547</v>
      </c>
    </row>
    <row r="5040" spans="1:14"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11782922.333333334</v>
      </c>
      <c r="K5040" s="6">
        <f t="shared" si="4093"/>
        <v>4132985.7199209263</v>
      </c>
      <c r="L5040" s="6">
        <f t="shared" si="4094"/>
        <v>430175.5</v>
      </c>
      <c r="M5040" s="6">
        <f t="shared" si="4095"/>
        <v>16570771.319920927</v>
      </c>
      <c r="N5040" s="6">
        <f t="shared" si="4096"/>
        <v>16346083.55325426</v>
      </c>
    </row>
    <row r="5041" spans="1:14"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11930661.6</v>
      </c>
      <c r="K5041" s="6">
        <f t="shared" si="4093"/>
        <v>4201740.7067915266</v>
      </c>
      <c r="L5041" s="6">
        <f t="shared" si="4094"/>
        <v>403398.8</v>
      </c>
      <c r="M5041" s="6">
        <f t="shared" si="4095"/>
        <v>16618156.006791528</v>
      </c>
      <c r="N5041" s="6">
        <f t="shared" si="4096"/>
        <v>16535801.106791528</v>
      </c>
    </row>
    <row r="5042" spans="1:14"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12034825.699999999</v>
      </c>
      <c r="K5042" s="6">
        <f t="shared" si="4093"/>
        <v>4224084.4491797714</v>
      </c>
      <c r="L5042" s="6">
        <f t="shared" si="4094"/>
        <v>367472.4</v>
      </c>
      <c r="M5042" s="6">
        <f t="shared" si="4095"/>
        <v>16708737.449179774</v>
      </c>
      <c r="N5042" s="6">
        <f t="shared" si="4096"/>
        <v>16626382.549179774</v>
      </c>
    </row>
    <row r="5043" spans="1:14"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12309539.166666666</v>
      </c>
      <c r="K5043" s="6">
        <f t="shared" si="4093"/>
        <v>4382921.7424606932</v>
      </c>
      <c r="L5043" s="6">
        <f t="shared" si="4094"/>
        <v>330018.66666666669</v>
      </c>
      <c r="M5043" s="6">
        <f t="shared" si="4095"/>
        <v>17104834.475794028</v>
      </c>
      <c r="N5043" s="6">
        <f t="shared" si="4096"/>
        <v>17022479.57579403</v>
      </c>
    </row>
    <row r="5044" spans="1:14"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12534829.699999999</v>
      </c>
      <c r="K5044" s="6">
        <f t="shared" si="4093"/>
        <v>4406511.5066735484</v>
      </c>
      <c r="L5044" s="6">
        <f t="shared" si="4094"/>
        <v>286202.13333333336</v>
      </c>
      <c r="M5044" s="6">
        <f t="shared" si="4095"/>
        <v>17309898.240006883</v>
      </c>
      <c r="N5044" s="6">
        <f t="shared" si="4096"/>
        <v>17227543.340006884</v>
      </c>
    </row>
    <row r="5045" spans="1:14"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11409336.333333334</v>
      </c>
      <c r="K5045" s="6">
        <f t="shared" si="4093"/>
        <v>4398075.5962422639</v>
      </c>
      <c r="L5045" s="6">
        <f t="shared" si="4094"/>
        <v>281290.63333333336</v>
      </c>
      <c r="M5045" s="6">
        <f t="shared" si="4095"/>
        <v>16171057.462908933</v>
      </c>
      <c r="N5045" s="6">
        <f t="shared" si="4096"/>
        <v>16088702.562908934</v>
      </c>
    </row>
    <row r="5046" spans="1:14"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11821564.433333334</v>
      </c>
      <c r="K5046" s="6">
        <f t="shared" si="4093"/>
        <v>4366352.1664825352</v>
      </c>
      <c r="L5046" s="6">
        <f t="shared" si="4094"/>
        <v>291591.06666666665</v>
      </c>
      <c r="M5046" s="6">
        <f t="shared" si="4095"/>
        <v>16561862.56648254</v>
      </c>
      <c r="N5046" s="6">
        <f t="shared" si="4096"/>
        <v>16479507.66648254</v>
      </c>
    </row>
    <row r="5047" spans="1:14"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11656461.4</v>
      </c>
      <c r="K5047" s="6">
        <f t="shared" si="4093"/>
        <v>4396226.245198532</v>
      </c>
      <c r="L5047" s="6">
        <f t="shared" si="4094"/>
        <v>255866.76666666666</v>
      </c>
      <c r="M5047" s="6">
        <f t="shared" si="4095"/>
        <v>16390909.311865203</v>
      </c>
      <c r="N5047" s="6">
        <f t="shared" si="4096"/>
        <v>16308554.411865203</v>
      </c>
    </row>
    <row r="5048" spans="1:14"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11209730.4</v>
      </c>
      <c r="K5048" s="6">
        <f t="shared" si="4093"/>
        <v>4421338.0072844289</v>
      </c>
      <c r="L5048" s="6">
        <f t="shared" si="4094"/>
        <v>213762.26666666666</v>
      </c>
      <c r="M5048" s="6">
        <f t="shared" si="4095"/>
        <v>15927185.573951097</v>
      </c>
      <c r="N5048" s="6">
        <f t="shared" si="4096"/>
        <v>15844830.673951097</v>
      </c>
    </row>
    <row r="5049" spans="1:14"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row>
    <row r="5050" spans="1:14"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row>
    <row r="5051" spans="1:14"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row>
    <row r="5052" spans="1:14"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row>
    <row r="5053" spans="1:14"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row>
    <row r="5054" spans="1:14"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row>
    <row r="5055" spans="1:14"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row>
    <row r="5056" spans="1:14"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row>
    <row r="5057" spans="1:14"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row>
    <row r="5058" spans="1:14"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row>
    <row r="5059" spans="1:14"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row>
    <row r="5060" spans="1:14"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row>
    <row r="5061" spans="1:14"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row>
    <row r="5062" spans="1:14"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row>
    <row r="5063" spans="1:14"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row>
    <row r="5064" spans="1:14"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row>
    <row r="5065" spans="1:14"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row>
    <row r="5066" spans="1:14"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row>
    <row r="5067" spans="1:14"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row>
    <row r="5068" spans="1:14"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row>
    <row r="5069" spans="1:14"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row>
    <row r="5070" spans="1:14"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row>
    <row r="5071" spans="1:14"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row>
    <row r="5072" spans="1:14"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row>
    <row r="5073" spans="1:14"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row>
    <row r="5074" spans="1:14"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row>
    <row r="5075" spans="1:14"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row>
    <row r="5076" spans="1:14"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row>
    <row r="5077" spans="1:14"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row>
    <row r="5078" spans="1:14"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row>
    <row r="5079" spans="1:14"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row>
    <row r="5080" spans="1:14"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row>
    <row r="5081" spans="1:14"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row>
    <row r="5082" spans="1:14"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row>
    <row r="5083" spans="1:14"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row>
    <row r="5084" spans="1:14"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row>
    <row r="5085" spans="1:14"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row>
    <row r="5086" spans="1:14"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row>
    <row r="5087" spans="1:14"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row>
    <row r="5088" spans="1:14"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row>
    <row r="5089" spans="1:14"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row>
    <row r="5090" spans="1:14"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row>
    <row r="5091" spans="1:14"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row>
    <row r="5092" spans="1:14"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row>
    <row r="5093" spans="1:14"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row>
    <row r="5094" spans="1:14"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row>
    <row r="5095" spans="1:14"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row>
    <row r="5096" spans="1:14"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row>
    <row r="5097" spans="1:14"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row>
    <row r="5098" spans="1:14"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row>
    <row r="5099" spans="1:14"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row>
    <row r="5100" spans="1:14"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row>
    <row r="5101" spans="1:14"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row>
    <row r="5102" spans="1:14"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row>
    <row r="5103" spans="1:14"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row>
    <row r="5104" spans="1:14"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row>
    <row r="5105" spans="1:14"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row>
    <row r="5106" spans="1:14"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row>
    <row r="5107" spans="1:14" ht="15" x14ac:dyDescent="0.25">
      <c r="A5107" s="29">
        <v>44247</v>
      </c>
      <c r="B5107" s="27">
        <v>36329039</v>
      </c>
      <c r="C5107" s="30">
        <v>36329039</v>
      </c>
      <c r="D5107" s="27">
        <v>2817029.8834029916</v>
      </c>
      <c r="E5107" s="30">
        <v>2133091</v>
      </c>
      <c r="F5107" s="6">
        <f t="shared" si="4105"/>
        <v>41279159.883402988</v>
      </c>
      <c r="G5107" s="6">
        <f t="shared" si="4106"/>
        <v>41279159.883402988</v>
      </c>
      <c r="H5107" s="6"/>
      <c r="I5107" s="6">
        <f t="shared" si="4107"/>
        <v>11005900.033333333</v>
      </c>
      <c r="J5107" s="6">
        <f t="shared" si="4108"/>
        <v>11120991.766666668</v>
      </c>
      <c r="K5107" s="6">
        <f t="shared" si="4109"/>
        <v>6078709.1598905576</v>
      </c>
      <c r="L5107" s="6">
        <f t="shared" si="4110"/>
        <v>1049117.6000000001</v>
      </c>
      <c r="M5107" s="6">
        <f t="shared" si="4111"/>
        <v>18133726.793223891</v>
      </c>
      <c r="N5107" s="6">
        <f t="shared" si="4112"/>
        <v>18248818.526557222</v>
      </c>
    </row>
    <row r="5108" spans="1:14"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10985154.333333334</v>
      </c>
      <c r="K5108" s="6">
        <f t="shared" si="4109"/>
        <v>5924872.6866512476</v>
      </c>
      <c r="L5108" s="6">
        <f t="shared" si="4110"/>
        <v>1125134.7333333334</v>
      </c>
      <c r="M5108" s="6">
        <f t="shared" si="4111"/>
        <v>17920070.019984584</v>
      </c>
      <c r="N5108" s="6">
        <f t="shared" si="4112"/>
        <v>18035161.753317915</v>
      </c>
    </row>
    <row r="5109" spans="1:14"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10457868.300000001</v>
      </c>
      <c r="K5109" s="6">
        <f t="shared" si="4109"/>
        <v>5761351.7387649911</v>
      </c>
      <c r="L5109" s="6">
        <f t="shared" si="4110"/>
        <v>1207852.0666666667</v>
      </c>
      <c r="M5109" s="6">
        <f t="shared" si="4111"/>
        <v>17311980.372098327</v>
      </c>
      <c r="N5109" s="6">
        <f t="shared" si="4112"/>
        <v>17427072.105431657</v>
      </c>
    </row>
    <row r="5110" spans="1:14"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10317935.5</v>
      </c>
      <c r="K5110" s="6">
        <f t="shared" si="4109"/>
        <v>5609194.3770988947</v>
      </c>
      <c r="L5110" s="6">
        <f t="shared" si="4110"/>
        <v>1188215.8999999999</v>
      </c>
      <c r="M5110" s="6">
        <f t="shared" si="4111"/>
        <v>17000254.043765564</v>
      </c>
      <c r="N5110" s="6">
        <f t="shared" si="4112"/>
        <v>17115345.777098898</v>
      </c>
    </row>
    <row r="5111" spans="1:14"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9234872.5666666664</v>
      </c>
      <c r="K5111" s="6">
        <f t="shared" si="4109"/>
        <v>5423069.8868800942</v>
      </c>
      <c r="L5111" s="6">
        <f t="shared" si="4110"/>
        <v>1224889.7</v>
      </c>
      <c r="M5111" s="6">
        <f t="shared" si="4111"/>
        <v>15767740.420213429</v>
      </c>
      <c r="N5111" s="6">
        <f t="shared" si="4112"/>
        <v>15882832.153546762</v>
      </c>
    </row>
    <row r="5112" spans="1:14"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9604202.5666666664</v>
      </c>
      <c r="K5112" s="6">
        <f t="shared" si="4109"/>
        <v>5267769.8962170491</v>
      </c>
      <c r="L5112" s="6">
        <f t="shared" si="4110"/>
        <v>1262616.5333333334</v>
      </c>
      <c r="M5112" s="6">
        <f t="shared" si="4111"/>
        <v>16019497.262883717</v>
      </c>
      <c r="N5112" s="6">
        <f t="shared" si="4112"/>
        <v>16134588.99621705</v>
      </c>
    </row>
    <row r="5113" spans="1:14"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9383360.5333333332</v>
      </c>
      <c r="K5113" s="6">
        <f t="shared" si="4109"/>
        <v>5187011.373432612</v>
      </c>
      <c r="L5113" s="6">
        <f t="shared" si="4110"/>
        <v>1264362.7333333334</v>
      </c>
      <c r="M5113" s="6">
        <f t="shared" si="4111"/>
        <v>15719642.906765949</v>
      </c>
      <c r="N5113" s="6">
        <f t="shared" si="4112"/>
        <v>15834734.640099281</v>
      </c>
    </row>
    <row r="5114" spans="1:14"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8906015.4000000004</v>
      </c>
      <c r="K5114" s="6">
        <f t="shared" si="4109"/>
        <v>5095399.3620279469</v>
      </c>
      <c r="L5114" s="6">
        <f t="shared" si="4110"/>
        <v>1299215.1666666667</v>
      </c>
      <c r="M5114" s="6">
        <f t="shared" si="4111"/>
        <v>15185538.195361285</v>
      </c>
      <c r="N5114" s="6">
        <f t="shared" si="4112"/>
        <v>15300629.928694617</v>
      </c>
    </row>
    <row r="5115" spans="1:14"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9002349.0666666664</v>
      </c>
      <c r="K5115" s="6">
        <f t="shared" si="4109"/>
        <v>4983001.4954725541</v>
      </c>
      <c r="L5115" s="6">
        <f t="shared" si="4110"/>
        <v>1327405.8666666667</v>
      </c>
      <c r="M5115" s="6">
        <f t="shared" si="4111"/>
        <v>15197664.695472559</v>
      </c>
      <c r="N5115" s="6">
        <f t="shared" si="4112"/>
        <v>15312756.428805891</v>
      </c>
    </row>
    <row r="5116" spans="1:14"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9519571.666666666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15774505.343381997</v>
      </c>
    </row>
    <row r="5117" spans="1:14"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10126921.766666668</v>
      </c>
      <c r="K5117" s="6">
        <f t="shared" si="4117"/>
        <v>4795603.7425078899</v>
      </c>
      <c r="L5117" s="6">
        <f t="shared" si="4118"/>
        <v>1365517.2666666666</v>
      </c>
      <c r="M5117" s="6">
        <f t="shared" si="4119"/>
        <v>16172951.042507894</v>
      </c>
      <c r="N5117" s="6">
        <f t="shared" si="4120"/>
        <v>16288042.775841229</v>
      </c>
    </row>
    <row r="5118" spans="1:14"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9956897.7666666675</v>
      </c>
      <c r="K5118" s="6">
        <f t="shared" si="4117"/>
        <v>4725180.0977596631</v>
      </c>
      <c r="L5118" s="6">
        <f t="shared" si="4118"/>
        <v>1458431.6</v>
      </c>
      <c r="M5118" s="6">
        <f t="shared" si="4119"/>
        <v>16025417.731093001</v>
      </c>
      <c r="N5118" s="6">
        <f t="shared" si="4120"/>
        <v>16140509.464426335</v>
      </c>
    </row>
    <row r="5119" spans="1:14"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9712507.9333333336</v>
      </c>
      <c r="K5119" s="6">
        <f t="shared" si="4117"/>
        <v>4702359.2283243109</v>
      </c>
      <c r="L5119" s="6">
        <f t="shared" si="4118"/>
        <v>1450798.3</v>
      </c>
      <c r="M5119" s="6">
        <f t="shared" si="4119"/>
        <v>15750573.728324316</v>
      </c>
      <c r="N5119" s="6">
        <f t="shared" si="4120"/>
        <v>15865665.461657649</v>
      </c>
    </row>
    <row r="5120" spans="1:14"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9355050.9000000004</v>
      </c>
      <c r="K5120" s="6">
        <f t="shared" si="4117"/>
        <v>4803219.7918284247</v>
      </c>
      <c r="L5120" s="6">
        <f t="shared" si="4118"/>
        <v>1417608.9</v>
      </c>
      <c r="M5120" s="6">
        <f t="shared" si="4119"/>
        <v>15460787.858495096</v>
      </c>
      <c r="N5120" s="6">
        <f t="shared" si="4120"/>
        <v>15575879.59182843</v>
      </c>
    </row>
    <row r="5121" spans="1:14"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10174583.4</v>
      </c>
      <c r="K5121" s="6">
        <f t="shared" si="4117"/>
        <v>4815447.4572860161</v>
      </c>
      <c r="L5121" s="6">
        <f t="shared" si="4118"/>
        <v>1404013.0333333334</v>
      </c>
      <c r="M5121" s="6">
        <f t="shared" si="4119"/>
        <v>16133969.523952691</v>
      </c>
      <c r="N5121" s="6">
        <f t="shared" si="4120"/>
        <v>16394043.890619356</v>
      </c>
    </row>
    <row r="5122" spans="1:14"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9448299.7333333325</v>
      </c>
      <c r="K5122" s="6">
        <f t="shared" si="4117"/>
        <v>4792881.9096618053</v>
      </c>
      <c r="L5122" s="6">
        <f t="shared" si="4118"/>
        <v>1398601.7</v>
      </c>
      <c r="M5122" s="6">
        <f t="shared" si="4119"/>
        <v>15379708.976328481</v>
      </c>
      <c r="N5122" s="6">
        <f t="shared" si="4120"/>
        <v>15639783.342995146</v>
      </c>
    </row>
    <row r="5123" spans="1:14"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10006890.933333334</v>
      </c>
      <c r="K5123" s="6">
        <f t="shared" si="4117"/>
        <v>4733655.0686123064</v>
      </c>
      <c r="L5123" s="6">
        <f t="shared" si="4118"/>
        <v>1377161.9</v>
      </c>
      <c r="M5123" s="6">
        <f t="shared" si="4119"/>
        <v>15857633.53527898</v>
      </c>
      <c r="N5123" s="6">
        <f t="shared" si="4120"/>
        <v>16117707.901945647</v>
      </c>
    </row>
    <row r="5124" spans="1:14"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9718359.8666666672</v>
      </c>
      <c r="K5124" s="6">
        <f t="shared" si="4117"/>
        <v>4673957.9959162148</v>
      </c>
      <c r="L5124" s="6">
        <f t="shared" si="4118"/>
        <v>1412412.1333333333</v>
      </c>
      <c r="M5124" s="6">
        <f t="shared" si="4119"/>
        <v>15544655.629249552</v>
      </c>
      <c r="N5124" s="6">
        <f t="shared" si="4120"/>
        <v>15804729.995916221</v>
      </c>
    </row>
    <row r="5125" spans="1:14"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10087073.699999999</v>
      </c>
      <c r="K5125" s="6">
        <f t="shared" si="4117"/>
        <v>4460590.9562783791</v>
      </c>
      <c r="L5125" s="6">
        <f t="shared" si="4118"/>
        <v>1379495.4333333333</v>
      </c>
      <c r="M5125" s="6">
        <f t="shared" si="4119"/>
        <v>15667085.722945051</v>
      </c>
      <c r="N5125" s="6">
        <f t="shared" si="4120"/>
        <v>15927160.089611717</v>
      </c>
    </row>
    <row r="5126" spans="1:14"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9557924.0666666664</v>
      </c>
      <c r="K5126" s="6">
        <f t="shared" si="4117"/>
        <v>4303283.0344669102</v>
      </c>
      <c r="L5126" s="6">
        <f t="shared" si="4118"/>
        <v>1362169.2</v>
      </c>
      <c r="M5126" s="6">
        <f t="shared" si="4119"/>
        <v>14963301.934466915</v>
      </c>
      <c r="N5126" s="6">
        <f t="shared" si="4120"/>
        <v>15223376.301133582</v>
      </c>
    </row>
    <row r="5127" spans="1:14"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8436961.0333333332</v>
      </c>
      <c r="K5127" s="6">
        <f t="shared" si="4117"/>
        <v>4163683.6222908064</v>
      </c>
      <c r="L5127" s="6">
        <f t="shared" si="4118"/>
        <v>1330018.2</v>
      </c>
      <c r="M5127" s="6">
        <f t="shared" si="4119"/>
        <v>13670588.488957474</v>
      </c>
      <c r="N5127" s="6">
        <f t="shared" si="4120"/>
        <v>13930662.855624141</v>
      </c>
    </row>
    <row r="5128" spans="1:14"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8848716.8666666672</v>
      </c>
      <c r="K5128" s="6">
        <f t="shared" si="4117"/>
        <v>3933488.1824616115</v>
      </c>
      <c r="L5128" s="6">
        <f t="shared" si="4118"/>
        <v>1258100.7666666666</v>
      </c>
      <c r="M5128" s="6">
        <f t="shared" si="4119"/>
        <v>13780253.882461613</v>
      </c>
      <c r="N5128" s="6">
        <f t="shared" si="4120"/>
        <v>14040305.815794947</v>
      </c>
    </row>
    <row r="5129" spans="1:14"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7809872.4000000004</v>
      </c>
      <c r="K5129" s="6">
        <f t="shared" si="4117"/>
        <v>3815965.6293268343</v>
      </c>
      <c r="L5129" s="6">
        <f t="shared" si="4118"/>
        <v>1225349.0666666667</v>
      </c>
      <c r="M5129" s="6">
        <f t="shared" si="4119"/>
        <v>12874432.629326837</v>
      </c>
      <c r="N5129" s="6">
        <f t="shared" si="4120"/>
        <v>12851187.095993502</v>
      </c>
    </row>
    <row r="5130" spans="1:14"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7799869.666666667</v>
      </c>
      <c r="K5130" s="6">
        <f t="shared" si="4117"/>
        <v>3784672.8989358558</v>
      </c>
      <c r="L5130" s="6">
        <f t="shared" si="4118"/>
        <v>1166527.4333333333</v>
      </c>
      <c r="M5130" s="6">
        <f t="shared" si="4119"/>
        <v>12774588.532269189</v>
      </c>
      <c r="N5130" s="6">
        <f t="shared" si="4120"/>
        <v>12751069.998935856</v>
      </c>
    </row>
    <row r="5131" spans="1:14"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7176546.7333333334</v>
      </c>
      <c r="K5131" s="6">
        <f t="shared" si="4117"/>
        <v>3792486.9454761669</v>
      </c>
      <c r="L5131" s="6">
        <f t="shared" si="4118"/>
        <v>1082459.2666666666</v>
      </c>
      <c r="M5131" s="6">
        <f t="shared" si="4119"/>
        <v>12075011.478809498</v>
      </c>
      <c r="N5131" s="6">
        <f t="shared" si="4120"/>
        <v>12051492.945476165</v>
      </c>
    </row>
    <row r="5132" spans="1:14"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8765194.5333333332</v>
      </c>
      <c r="K5132" s="6">
        <f t="shared" si="4117"/>
        <v>3832129.342357615</v>
      </c>
      <c r="L5132" s="6">
        <f t="shared" si="4118"/>
        <v>1043455</v>
      </c>
      <c r="M5132" s="6">
        <f t="shared" si="4119"/>
        <v>13664297.40902428</v>
      </c>
      <c r="N5132" s="6">
        <f t="shared" si="4120"/>
        <v>13640778.875690946</v>
      </c>
    </row>
    <row r="5133" spans="1:14"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8251817.9000000004</v>
      </c>
      <c r="K5133" s="6">
        <f t="shared" si="4117"/>
        <v>3892295.7151097967</v>
      </c>
      <c r="L5133" s="6">
        <f t="shared" si="4118"/>
        <v>1003949.5</v>
      </c>
      <c r="M5133" s="6">
        <f t="shared" si="4119"/>
        <v>13171581.648443129</v>
      </c>
      <c r="N5133" s="6">
        <f t="shared" si="4120"/>
        <v>13148063.115109796</v>
      </c>
    </row>
    <row r="5134" spans="1:14"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7950922.4333333336</v>
      </c>
      <c r="K5134" s="6">
        <f t="shared" si="4117"/>
        <v>4030269.6405914691</v>
      </c>
      <c r="L5134" s="6">
        <f t="shared" si="4118"/>
        <v>945141.23333333328</v>
      </c>
      <c r="M5134" s="6">
        <f t="shared" si="4119"/>
        <v>12949851.840591466</v>
      </c>
      <c r="N5134" s="6">
        <f t="shared" si="4120"/>
        <v>12926333.307258133</v>
      </c>
    </row>
    <row r="5135" spans="1:14"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8187477.833333333</v>
      </c>
      <c r="K5135" s="6">
        <f t="shared" si="4117"/>
        <v>4194150.7458320921</v>
      </c>
      <c r="L5135" s="6">
        <f t="shared" si="4118"/>
        <v>910134.7</v>
      </c>
      <c r="M5135" s="6">
        <f t="shared" si="4119"/>
        <v>13291763.279165424</v>
      </c>
      <c r="N5135" s="6">
        <f t="shared" si="4120"/>
        <v>13291763.279165424</v>
      </c>
    </row>
    <row r="5136" spans="1:14"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7177008.2999999998</v>
      </c>
      <c r="K5136" s="6">
        <f t="shared" si="4117"/>
        <v>4357174.966722331</v>
      </c>
      <c r="L5136" s="6">
        <f t="shared" si="4118"/>
        <v>824980.46666666667</v>
      </c>
      <c r="M5136" s="6">
        <f t="shared" si="4119"/>
        <v>12359163.733388998</v>
      </c>
      <c r="N5136" s="6">
        <f t="shared" si="4120"/>
        <v>12359163.733388998</v>
      </c>
    </row>
    <row r="5137" spans="1:14"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row>
    <row r="5138" spans="1:14"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row>
    <row r="5139" spans="1:14"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row>
    <row r="5140" spans="1:14"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row>
    <row r="5141" spans="1:14"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row>
    <row r="5142" spans="1:14"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row>
    <row r="5143" spans="1:14"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row>
    <row r="5144" spans="1:14"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row>
    <row r="5145" spans="1:14"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row>
    <row r="5146" spans="1:14"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row>
    <row r="5147" spans="1:14" ht="15" x14ac:dyDescent="0.25">
      <c r="A5147" s="19">
        <v>44287</v>
      </c>
      <c r="B5147" s="20">
        <v>8731877.7158700041</v>
      </c>
      <c r="C5147" s="31">
        <v>8731877.7158700041</v>
      </c>
      <c r="D5147" s="20">
        <v>1277387.2841299952</v>
      </c>
      <c r="E5147" s="31">
        <v>1061557</v>
      </c>
      <c r="F5147" s="20">
        <f t="shared" ref="F5147:F5176" si="4121">SUM(B5147+D5147+E5147)</f>
        <v>11070822</v>
      </c>
      <c r="G5147" s="20">
        <f t="shared" ref="G5147:G5176" si="4122">SUM(C5147:E5147)</f>
        <v>11070822</v>
      </c>
      <c r="H5147" s="20"/>
      <c r="I5147" s="20">
        <f t="shared" ref="I5147:I5176" si="4123">AVERAGE(B5118:B5147)</f>
        <v>7203502.8238623329</v>
      </c>
      <c r="J5147" s="20">
        <f t="shared" ref="J5147:J5176" si="4124">AVERAGE(C5118:C5147)</f>
        <v>7203502.8238623329</v>
      </c>
      <c r="K5147" s="20">
        <f t="shared" ref="K5147:K5176" si="4125">AVERAGE(D5118:D5147)</f>
        <v>4564574.450846469</v>
      </c>
      <c r="L5147" s="20">
        <f t="shared" ref="L5147:L5175" si="4126">AVERAGE(E5118:E5147)</f>
        <v>465229.46666666667</v>
      </c>
      <c r="M5147" s="20">
        <f t="shared" ref="M5147:M5176" si="4127">AVERAGE(F5118:F5147)</f>
        <v>12233306.741375471</v>
      </c>
      <c r="N5147" s="20">
        <f t="shared" ref="N5147:N5176" si="4128">AVERAGE(G5118:G5147)</f>
        <v>12233306.741375471</v>
      </c>
    </row>
    <row r="5148" spans="1:14" ht="15" x14ac:dyDescent="0.25">
      <c r="A5148" s="29">
        <v>44288</v>
      </c>
      <c r="B5148" s="27">
        <v>4110598.617525463</v>
      </c>
      <c r="C5148" s="30">
        <v>4110598.617525463</v>
      </c>
      <c r="D5148" s="27">
        <v>2534747.382474537</v>
      </c>
      <c r="E5148" s="30">
        <v>199548</v>
      </c>
      <c r="F5148" s="6">
        <f t="shared" si="4121"/>
        <v>6844894</v>
      </c>
      <c r="G5148" s="6">
        <f t="shared" si="4122"/>
        <v>6844894</v>
      </c>
      <c r="H5148" s="6"/>
      <c r="I5148" s="6">
        <f t="shared" si="4123"/>
        <v>6957899.0444465149</v>
      </c>
      <c r="J5148" s="6">
        <f t="shared" si="4124"/>
        <v>6957899.0444465149</v>
      </c>
      <c r="K5148" s="6">
        <f t="shared" si="4125"/>
        <v>4529100.3192382623</v>
      </c>
      <c r="L5148" s="6">
        <f t="shared" si="4126"/>
        <v>369316.86666666664</v>
      </c>
      <c r="M5148" s="6">
        <f t="shared" si="4127"/>
        <v>11856316.230351444</v>
      </c>
      <c r="N5148" s="6">
        <f t="shared" si="4128"/>
        <v>11856316.230351444</v>
      </c>
    </row>
    <row r="5149" spans="1:14" ht="15" x14ac:dyDescent="0.25">
      <c r="A5149" s="29">
        <v>44289</v>
      </c>
      <c r="B5149" s="27">
        <v>-9385067.3840502314</v>
      </c>
      <c r="C5149" s="30">
        <v>-9385067.3840502314</v>
      </c>
      <c r="D5149" s="27">
        <v>2471830.3840502324</v>
      </c>
      <c r="E5149" s="30">
        <v>57175</v>
      </c>
      <c r="F5149" s="6">
        <f t="shared" si="4121"/>
        <v>-6856061.9999999991</v>
      </c>
      <c r="G5149" s="6">
        <f t="shared" si="4122"/>
        <v>-6856061.9999999991</v>
      </c>
      <c r="H5149" s="6"/>
      <c r="I5149" s="6">
        <f t="shared" si="4123"/>
        <v>6261614.9983115075</v>
      </c>
      <c r="J5149" s="6">
        <f t="shared" si="4124"/>
        <v>6261614.9983115075</v>
      </c>
      <c r="K5149" s="6">
        <f t="shared" si="4125"/>
        <v>4484692.8214061027</v>
      </c>
      <c r="L5149" s="6">
        <f t="shared" si="4126"/>
        <v>353241.46666666667</v>
      </c>
      <c r="M5149" s="6">
        <f t="shared" si="4127"/>
        <v>11099549.286384277</v>
      </c>
      <c r="N5149" s="6">
        <f t="shared" si="4128"/>
        <v>11099549.286384277</v>
      </c>
    </row>
    <row r="5150" spans="1:14" ht="15" x14ac:dyDescent="0.25">
      <c r="A5150" s="29">
        <v>44290</v>
      </c>
      <c r="B5150" s="27">
        <v>1006435.3662638348</v>
      </c>
      <c r="C5150" s="30">
        <v>1006435.3662638348</v>
      </c>
      <c r="D5150" s="27">
        <v>2435780.6337361652</v>
      </c>
      <c r="E5150" s="30">
        <v>840628</v>
      </c>
      <c r="F5150" s="6">
        <f t="shared" si="4121"/>
        <v>4282844</v>
      </c>
      <c r="G5150" s="6">
        <f t="shared" si="4122"/>
        <v>4282844</v>
      </c>
      <c r="H5150" s="6"/>
      <c r="I5150" s="6">
        <f t="shared" si="4123"/>
        <v>6224937.2771869693</v>
      </c>
      <c r="J5150" s="6">
        <f t="shared" si="4124"/>
        <v>6224937.2771869693</v>
      </c>
      <c r="K5150" s="6">
        <f t="shared" si="4125"/>
        <v>4312250.3950366396</v>
      </c>
      <c r="L5150" s="6">
        <f t="shared" si="4126"/>
        <v>408246</v>
      </c>
      <c r="M5150" s="6">
        <f t="shared" si="4127"/>
        <v>10945433.672223607</v>
      </c>
      <c r="N5150" s="6">
        <f t="shared" si="4128"/>
        <v>10945433.672223607</v>
      </c>
    </row>
    <row r="5151" spans="1:14" ht="15" x14ac:dyDescent="0.25">
      <c r="A5151" s="29">
        <v>44291</v>
      </c>
      <c r="B5151" s="27">
        <v>15020529.842068557</v>
      </c>
      <c r="C5151" s="30">
        <v>15020529.842068557</v>
      </c>
      <c r="D5151" s="27">
        <v>1455873.1579314433</v>
      </c>
      <c r="E5151" s="30">
        <v>709495</v>
      </c>
      <c r="F5151" s="6">
        <f t="shared" si="4121"/>
        <v>17185898</v>
      </c>
      <c r="G5151" s="6">
        <f t="shared" si="4122"/>
        <v>17185898</v>
      </c>
      <c r="H5151" s="6"/>
      <c r="I5151" s="6">
        <f t="shared" si="4123"/>
        <v>5804433.4385892544</v>
      </c>
      <c r="J5151" s="6">
        <f t="shared" si="4124"/>
        <v>5804433.4385892544</v>
      </c>
      <c r="K5151" s="6">
        <f t="shared" si="4125"/>
        <v>4205878.0547770606</v>
      </c>
      <c r="L5151" s="6">
        <f t="shared" si="4126"/>
        <v>414817.83333333331</v>
      </c>
      <c r="M5151" s="6">
        <f t="shared" si="4127"/>
        <v>10425129.326699646</v>
      </c>
      <c r="N5151" s="6">
        <f t="shared" si="4128"/>
        <v>10425129.326699646</v>
      </c>
    </row>
    <row r="5152" spans="1:14" ht="15" x14ac:dyDescent="0.25">
      <c r="A5152" s="29">
        <v>44292</v>
      </c>
      <c r="B5152" s="27">
        <v>6466292.0607814183</v>
      </c>
      <c r="C5152" s="30">
        <v>6466292.0607814183</v>
      </c>
      <c r="D5152" s="27">
        <v>2799554.9392185817</v>
      </c>
      <c r="E5152" s="30">
        <v>272029</v>
      </c>
      <c r="F5152" s="6">
        <f t="shared" si="4121"/>
        <v>9537876</v>
      </c>
      <c r="G5152" s="6">
        <f t="shared" si="4122"/>
        <v>9537876</v>
      </c>
      <c r="H5152" s="6"/>
      <c r="I5152" s="6">
        <f t="shared" si="4123"/>
        <v>5731144.6739486344</v>
      </c>
      <c r="J5152" s="6">
        <f t="shared" si="4124"/>
        <v>5731144.6739486344</v>
      </c>
      <c r="K5152" s="6">
        <f t="shared" si="4125"/>
        <v>4180472.7269763784</v>
      </c>
      <c r="L5152" s="6">
        <f t="shared" si="4126"/>
        <v>422968.1</v>
      </c>
      <c r="M5152" s="6">
        <f t="shared" si="4127"/>
        <v>10334585.500925012</v>
      </c>
      <c r="N5152" s="6">
        <f t="shared" si="4128"/>
        <v>10334585.500925012</v>
      </c>
    </row>
    <row r="5153" spans="1:14" ht="15" x14ac:dyDescent="0.25">
      <c r="A5153" s="29">
        <v>44293</v>
      </c>
      <c r="B5153" s="27">
        <v>16953620.381405208</v>
      </c>
      <c r="C5153" s="30">
        <v>16953620.381405208</v>
      </c>
      <c r="D5153" s="27">
        <v>6291836.6185947927</v>
      </c>
      <c r="E5153" s="30">
        <v>-241752</v>
      </c>
      <c r="F5153" s="6">
        <f t="shared" si="4121"/>
        <v>23003705</v>
      </c>
      <c r="G5153" s="6">
        <f t="shared" si="4122"/>
        <v>23003705</v>
      </c>
      <c r="H5153" s="6"/>
      <c r="I5153" s="6">
        <f t="shared" si="4123"/>
        <v>5578493.0533288093</v>
      </c>
      <c r="J5153" s="6">
        <f t="shared" si="4124"/>
        <v>5578493.0533288093</v>
      </c>
      <c r="K5153" s="6">
        <f t="shared" si="4125"/>
        <v>4293585.8757325076</v>
      </c>
      <c r="L5153" s="6">
        <f t="shared" si="4126"/>
        <v>421128.8</v>
      </c>
      <c r="M5153" s="6">
        <f t="shared" si="4127"/>
        <v>10293207.729061313</v>
      </c>
      <c r="N5153" s="6">
        <f t="shared" si="4128"/>
        <v>10293207.729061313</v>
      </c>
    </row>
    <row r="5154" spans="1:14" ht="15" x14ac:dyDescent="0.25">
      <c r="A5154" s="29">
        <v>44294</v>
      </c>
      <c r="B5154" s="27">
        <v>11478570.129844438</v>
      </c>
      <c r="C5154" s="30">
        <v>11478570.129844438</v>
      </c>
      <c r="D5154" s="27">
        <v>3757810.8701555608</v>
      </c>
      <c r="E5154" s="30">
        <v>358789</v>
      </c>
      <c r="F5154" s="6">
        <f t="shared" si="4121"/>
        <v>15595170</v>
      </c>
      <c r="G5154" s="6">
        <f t="shared" si="4122"/>
        <v>15595170</v>
      </c>
      <c r="H5154" s="6"/>
      <c r="I5154" s="6">
        <f t="shared" si="4123"/>
        <v>5711430.5243236227</v>
      </c>
      <c r="J5154" s="6">
        <f t="shared" si="4124"/>
        <v>5711430.5243236227</v>
      </c>
      <c r="K5154" s="6">
        <f t="shared" si="4125"/>
        <v>4329245.5853355555</v>
      </c>
      <c r="L5154" s="6">
        <f t="shared" si="4126"/>
        <v>417325.26666666666</v>
      </c>
      <c r="M5154" s="6">
        <f t="shared" si="4127"/>
        <v>10458001.376325846</v>
      </c>
      <c r="N5154" s="6">
        <f t="shared" si="4128"/>
        <v>10458001.376325846</v>
      </c>
    </row>
    <row r="5155" spans="1:14" ht="15" x14ac:dyDescent="0.25">
      <c r="A5155" s="29">
        <v>44295</v>
      </c>
      <c r="B5155" s="27">
        <v>1173509.6674596202</v>
      </c>
      <c r="C5155" s="30">
        <v>1173409.6674596202</v>
      </c>
      <c r="D5155" s="27">
        <v>4322007.3325403798</v>
      </c>
      <c r="E5155" s="30">
        <v>119656</v>
      </c>
      <c r="F5155" s="6">
        <f t="shared" si="4121"/>
        <v>5615173</v>
      </c>
      <c r="G5155" s="6">
        <f t="shared" si="4122"/>
        <v>5615073</v>
      </c>
      <c r="H5155" s="6"/>
      <c r="I5155" s="6">
        <f t="shared" si="4123"/>
        <v>5201495.9465722758</v>
      </c>
      <c r="J5155" s="6">
        <f t="shared" si="4124"/>
        <v>5201492.6132389428</v>
      </c>
      <c r="K5155" s="6">
        <f t="shared" si="4125"/>
        <v>4413097.7635236988</v>
      </c>
      <c r="L5155" s="6">
        <f t="shared" si="4126"/>
        <v>418253.2</v>
      </c>
      <c r="M5155" s="6">
        <f t="shared" si="4127"/>
        <v>10032846.910095977</v>
      </c>
      <c r="N5155" s="6">
        <f t="shared" si="4128"/>
        <v>10032843.576762643</v>
      </c>
    </row>
    <row r="5156" spans="1:14" ht="15" x14ac:dyDescent="0.25">
      <c r="A5156" s="29">
        <v>44296</v>
      </c>
      <c r="B5156" s="27">
        <v>3170427.2535392866</v>
      </c>
      <c r="C5156" s="30">
        <v>3170427.2535392866</v>
      </c>
      <c r="D5156" s="27">
        <v>2800387.7464607134</v>
      </c>
      <c r="E5156" s="30">
        <v>-538260</v>
      </c>
      <c r="F5156" s="6">
        <f t="shared" si="4121"/>
        <v>5432555</v>
      </c>
      <c r="G5156" s="6">
        <f t="shared" si="4122"/>
        <v>5432555</v>
      </c>
      <c r="H5156" s="6"/>
      <c r="I5156" s="6">
        <f t="shared" si="4123"/>
        <v>5465136.7550235856</v>
      </c>
      <c r="J5156" s="6">
        <f t="shared" si="4124"/>
        <v>5465133.4216902526</v>
      </c>
      <c r="K5156" s="6">
        <f t="shared" si="4125"/>
        <v>4396410.4938402623</v>
      </c>
      <c r="L5156" s="6">
        <f t="shared" si="4126"/>
        <v>398816.96666666667</v>
      </c>
      <c r="M5156" s="6">
        <f t="shared" si="4127"/>
        <v>10260364.215530515</v>
      </c>
      <c r="N5156" s="6">
        <f t="shared" si="4128"/>
        <v>10260360.882197181</v>
      </c>
    </row>
    <row r="5157" spans="1:14" ht="15" x14ac:dyDescent="0.25">
      <c r="A5157" s="29">
        <v>44297</v>
      </c>
      <c r="B5157" s="27">
        <v>16563821.716101337</v>
      </c>
      <c r="C5157" s="30">
        <v>16563821.716101337</v>
      </c>
      <c r="D5157" s="27">
        <v>2688704.2838986618</v>
      </c>
      <c r="E5157" s="30">
        <v>-303876</v>
      </c>
      <c r="F5157" s="6">
        <f t="shared" si="4121"/>
        <v>18948650</v>
      </c>
      <c r="G5157" s="6">
        <f t="shared" si="4122"/>
        <v>18948650</v>
      </c>
      <c r="H5157" s="6"/>
      <c r="I5157" s="6">
        <f t="shared" si="4123"/>
        <v>6399497.0788936308</v>
      </c>
      <c r="J5157" s="6">
        <f t="shared" si="4124"/>
        <v>6399493.7455602977</v>
      </c>
      <c r="K5157" s="6">
        <f t="shared" si="4125"/>
        <v>4341726.0632258384</v>
      </c>
      <c r="L5157" s="6">
        <f t="shared" si="4126"/>
        <v>398435.63333333336</v>
      </c>
      <c r="M5157" s="6">
        <f t="shared" si="4127"/>
        <v>11139658.7754528</v>
      </c>
      <c r="N5157" s="6">
        <f t="shared" si="4128"/>
        <v>11139655.442119468</v>
      </c>
    </row>
    <row r="5158" spans="1:14" ht="15" x14ac:dyDescent="0.25">
      <c r="A5158" s="29">
        <v>44298</v>
      </c>
      <c r="B5158" s="27">
        <v>23911221.315074101</v>
      </c>
      <c r="C5158" s="30">
        <v>23911221.315074101</v>
      </c>
      <c r="D5158" s="27">
        <v>2892421.6849259003</v>
      </c>
      <c r="E5158" s="30">
        <v>-317289</v>
      </c>
      <c r="F5158" s="6">
        <f t="shared" si="4121"/>
        <v>26486354</v>
      </c>
      <c r="G5158" s="6">
        <f t="shared" si="4122"/>
        <v>26486354</v>
      </c>
      <c r="H5158" s="6"/>
      <c r="I5158" s="6">
        <f t="shared" si="4123"/>
        <v>6482490.2227294343</v>
      </c>
      <c r="J5158" s="6">
        <f t="shared" si="4124"/>
        <v>6482486.8893961012</v>
      </c>
      <c r="K5158" s="6">
        <f t="shared" si="4125"/>
        <v>4308820.1049889037</v>
      </c>
      <c r="L5158" s="6">
        <f t="shared" si="4126"/>
        <v>364010.1</v>
      </c>
      <c r="M5158" s="6">
        <f t="shared" si="4127"/>
        <v>11155320.427718338</v>
      </c>
      <c r="N5158" s="6">
        <f t="shared" si="4128"/>
        <v>11155317.094385004</v>
      </c>
    </row>
    <row r="5159" spans="1:14" ht="15" x14ac:dyDescent="0.25">
      <c r="A5159" s="29">
        <v>44299</v>
      </c>
      <c r="B5159" s="27">
        <v>7497920.5057638194</v>
      </c>
      <c r="C5159" s="30">
        <v>7497920.5057638194</v>
      </c>
      <c r="D5159" s="27">
        <v>1082548.4942361808</v>
      </c>
      <c r="E5159" s="30">
        <v>218652</v>
      </c>
      <c r="F5159" s="6">
        <f t="shared" si="4121"/>
        <v>8799121</v>
      </c>
      <c r="G5159" s="6">
        <f t="shared" si="4122"/>
        <v>8799121</v>
      </c>
      <c r="H5159" s="6"/>
      <c r="I5159" s="6">
        <f t="shared" si="4123"/>
        <v>6610035.1729215626</v>
      </c>
      <c r="J5159" s="6">
        <f t="shared" si="4124"/>
        <v>6610031.8395882286</v>
      </c>
      <c r="K5159" s="6">
        <f t="shared" si="4125"/>
        <v>4222913.6194262924</v>
      </c>
      <c r="L5159" s="6">
        <f t="shared" si="4126"/>
        <v>350393.3</v>
      </c>
      <c r="M5159" s="6">
        <f t="shared" si="4127"/>
        <v>11183342.092347855</v>
      </c>
      <c r="N5159" s="6">
        <f t="shared" si="4128"/>
        <v>11183338.759014521</v>
      </c>
    </row>
    <row r="5160" spans="1:14" ht="15" x14ac:dyDescent="0.25">
      <c r="A5160" s="29">
        <v>44300</v>
      </c>
      <c r="B5160" s="27">
        <v>14359688.076864384</v>
      </c>
      <c r="C5160" s="30">
        <v>14359688.076864384</v>
      </c>
      <c r="D5160" s="27">
        <v>1934729.9231356159</v>
      </c>
      <c r="E5160" s="30">
        <v>77818</v>
      </c>
      <c r="F5160" s="6">
        <f t="shared" si="4121"/>
        <v>16372236</v>
      </c>
      <c r="G5160" s="6">
        <f t="shared" si="4122"/>
        <v>16372236</v>
      </c>
      <c r="H5160" s="6"/>
      <c r="I5160" s="6">
        <f t="shared" si="4123"/>
        <v>6721582.7421503756</v>
      </c>
      <c r="J5160" s="6">
        <f t="shared" si="4124"/>
        <v>6721579.4088170417</v>
      </c>
      <c r="K5160" s="6">
        <f t="shared" si="4125"/>
        <v>4103458.4962043883</v>
      </c>
      <c r="L5160" s="6">
        <f t="shared" si="4126"/>
        <v>326498.40000000002</v>
      </c>
      <c r="M5160" s="6">
        <f t="shared" si="4127"/>
        <v>11151539.638354762</v>
      </c>
      <c r="N5160" s="6">
        <f t="shared" si="4128"/>
        <v>11151536.305021429</v>
      </c>
    </row>
    <row r="5161" spans="1:14" ht="15" x14ac:dyDescent="0.25">
      <c r="A5161" s="29">
        <v>44301</v>
      </c>
      <c r="B5161" s="27">
        <v>22097088.988339894</v>
      </c>
      <c r="C5161" s="30">
        <v>22097088.988339894</v>
      </c>
      <c r="D5161" s="27">
        <v>1660260.0116601067</v>
      </c>
      <c r="E5161" s="30">
        <v>459828</v>
      </c>
      <c r="F5161" s="6">
        <f t="shared" si="4121"/>
        <v>24217177</v>
      </c>
      <c r="G5161" s="6">
        <f t="shared" si="4122"/>
        <v>24217177</v>
      </c>
      <c r="H5161" s="6"/>
      <c r="I5161" s="6">
        <f t="shared" si="4123"/>
        <v>7310521.5084283715</v>
      </c>
      <c r="J5161" s="6">
        <f t="shared" si="4124"/>
        <v>7310518.1750950385</v>
      </c>
      <c r="K5161" s="6">
        <f t="shared" si="4125"/>
        <v>3965272.8411391671</v>
      </c>
      <c r="L5161" s="6">
        <f t="shared" si="4126"/>
        <v>347171.36666666664</v>
      </c>
      <c r="M5161" s="6">
        <f t="shared" si="4127"/>
        <v>11622965.716234203</v>
      </c>
      <c r="N5161" s="6">
        <f t="shared" si="4128"/>
        <v>11622962.382900869</v>
      </c>
    </row>
    <row r="5162" spans="1:14" ht="15" x14ac:dyDescent="0.25">
      <c r="A5162" s="29">
        <v>44302</v>
      </c>
      <c r="B5162" s="27">
        <v>4852417.288593716</v>
      </c>
      <c r="C5162" s="30">
        <v>4852417.288593716</v>
      </c>
      <c r="D5162" s="27">
        <v>1650446.711406284</v>
      </c>
      <c r="E5162" s="30">
        <v>259753</v>
      </c>
      <c r="F5162" s="6">
        <f t="shared" si="4121"/>
        <v>6762617</v>
      </c>
      <c r="G5162" s="6">
        <f t="shared" si="4122"/>
        <v>6762617</v>
      </c>
      <c r="H5162" s="6"/>
      <c r="I5162" s="6">
        <f t="shared" si="4123"/>
        <v>7063076.7847148292</v>
      </c>
      <c r="J5162" s="6">
        <f t="shared" si="4124"/>
        <v>7063073.4513814952</v>
      </c>
      <c r="K5162" s="6">
        <f t="shared" si="4125"/>
        <v>3837559.1576746083</v>
      </c>
      <c r="L5162" s="6">
        <f t="shared" si="4126"/>
        <v>330314.06666666665</v>
      </c>
      <c r="M5162" s="6">
        <f t="shared" si="4127"/>
        <v>11230950.009056102</v>
      </c>
      <c r="N5162" s="6">
        <f t="shared" si="4128"/>
        <v>11230946.67572277</v>
      </c>
    </row>
    <row r="5163" spans="1:14" ht="15" x14ac:dyDescent="0.25">
      <c r="A5163" s="29">
        <v>44303</v>
      </c>
      <c r="B5163" s="27">
        <v>3979295.7568570357</v>
      </c>
      <c r="C5163" s="30">
        <v>3979295.7568570357</v>
      </c>
      <c r="D5163" s="27">
        <v>1471501.2431429641</v>
      </c>
      <c r="E5163" s="30">
        <v>-467781</v>
      </c>
      <c r="F5163" s="6">
        <f t="shared" si="4121"/>
        <v>4983016</v>
      </c>
      <c r="G5163" s="6">
        <f t="shared" si="4122"/>
        <v>4983016</v>
      </c>
      <c r="H5163" s="6"/>
      <c r="I5163" s="6">
        <f t="shared" si="4123"/>
        <v>6939175.209943397</v>
      </c>
      <c r="J5163" s="6">
        <f t="shared" si="4124"/>
        <v>6939171.8766100639</v>
      </c>
      <c r="K5163" s="6">
        <f t="shared" si="4125"/>
        <v>3702932.6422829195</v>
      </c>
      <c r="L5163" s="6">
        <f t="shared" si="4126"/>
        <v>307467.33333333331</v>
      </c>
      <c r="M5163" s="6">
        <f t="shared" si="4127"/>
        <v>10949575.185559649</v>
      </c>
      <c r="N5163" s="6">
        <f t="shared" si="4128"/>
        <v>10949571.852226315</v>
      </c>
    </row>
    <row r="5164" spans="1:14" ht="15" x14ac:dyDescent="0.25">
      <c r="A5164" s="29">
        <v>44304</v>
      </c>
      <c r="B5164" s="27">
        <v>19529280.326329134</v>
      </c>
      <c r="C5164" s="30">
        <v>19529280.326329134</v>
      </c>
      <c r="D5164" s="27">
        <v>1528554.6736708654</v>
      </c>
      <c r="E5164" s="30">
        <v>-125055</v>
      </c>
      <c r="F5164" s="6">
        <f t="shared" si="4121"/>
        <v>20932780</v>
      </c>
      <c r="G5164" s="6">
        <f t="shared" si="4122"/>
        <v>20932780</v>
      </c>
      <c r="H5164" s="6"/>
      <c r="I5164" s="6">
        <f t="shared" si="4123"/>
        <v>7909726.1541543687</v>
      </c>
      <c r="J5164" s="6">
        <f t="shared" si="4124"/>
        <v>7909722.8208210347</v>
      </c>
      <c r="K5164" s="6">
        <f t="shared" si="4125"/>
        <v>3493112.3795996243</v>
      </c>
      <c r="L5164" s="6">
        <f t="shared" si="4126"/>
        <v>264868.76666666666</v>
      </c>
      <c r="M5164" s="6">
        <f t="shared" si="4127"/>
        <v>11667707.300420659</v>
      </c>
      <c r="N5164" s="6">
        <f t="shared" si="4128"/>
        <v>11667703.967087325</v>
      </c>
    </row>
    <row r="5165" spans="1:14" ht="15" x14ac:dyDescent="0.25">
      <c r="A5165" s="29">
        <v>44305</v>
      </c>
      <c r="B5165" s="27">
        <v>11861156.749210687</v>
      </c>
      <c r="C5165" s="30">
        <v>11861156.749210687</v>
      </c>
      <c r="D5165" s="27">
        <v>1615006.2507893131</v>
      </c>
      <c r="E5165" s="30">
        <v>455268</v>
      </c>
      <c r="F5165" s="6">
        <f t="shared" si="4121"/>
        <v>13931431</v>
      </c>
      <c r="G5165" s="6">
        <f t="shared" si="4122"/>
        <v>13931431</v>
      </c>
      <c r="H5165" s="6"/>
      <c r="I5165" s="6">
        <f t="shared" si="4123"/>
        <v>7756790.4124613907</v>
      </c>
      <c r="J5165" s="6">
        <f t="shared" si="4124"/>
        <v>7756787.0791280577</v>
      </c>
      <c r="K5165" s="6">
        <f t="shared" si="4125"/>
        <v>3249911.5816974607</v>
      </c>
      <c r="L5165" s="6">
        <f t="shared" si="4126"/>
        <v>239820.53333333333</v>
      </c>
      <c r="M5165" s="6">
        <f t="shared" si="4127"/>
        <v>11246522.527492184</v>
      </c>
      <c r="N5165" s="6">
        <f t="shared" si="4128"/>
        <v>11246519.19415885</v>
      </c>
    </row>
    <row r="5166" spans="1:14" ht="15" x14ac:dyDescent="0.25">
      <c r="A5166" s="29">
        <v>44306</v>
      </c>
      <c r="B5166" s="27">
        <v>9661283.3198724445</v>
      </c>
      <c r="C5166" s="30">
        <v>8678225.3198724445</v>
      </c>
      <c r="D5166" s="27">
        <v>1940670.6801275557</v>
      </c>
      <c r="E5166" s="30">
        <v>248698</v>
      </c>
      <c r="F5166" s="6">
        <f t="shared" si="4121"/>
        <v>11850652</v>
      </c>
      <c r="G5166" s="6">
        <f t="shared" si="4122"/>
        <v>10867594</v>
      </c>
      <c r="H5166" s="6"/>
      <c r="I5166" s="6">
        <f t="shared" si="4123"/>
        <v>8506135.4231238049</v>
      </c>
      <c r="J5166" s="6">
        <f t="shared" si="4124"/>
        <v>8473363.4897904731</v>
      </c>
      <c r="K5166" s="6">
        <f t="shared" si="4125"/>
        <v>3026806.3583211773</v>
      </c>
      <c r="L5166" s="6">
        <f t="shared" si="4126"/>
        <v>245491.6</v>
      </c>
      <c r="M5166" s="6">
        <f t="shared" si="4127"/>
        <v>11778433.381444983</v>
      </c>
      <c r="N5166" s="6">
        <f t="shared" si="4128"/>
        <v>11745661.44811165</v>
      </c>
    </row>
    <row r="5167" spans="1:14" ht="15" x14ac:dyDescent="0.25">
      <c r="A5167" s="29">
        <v>44307</v>
      </c>
      <c r="B5167" s="27">
        <v>350562.44827575679</v>
      </c>
      <c r="C5167" s="30">
        <v>350562.44827575679</v>
      </c>
      <c r="D5167" s="27">
        <v>1621121</v>
      </c>
      <c r="E5167" s="30">
        <v>97648</v>
      </c>
      <c r="F5167" s="6">
        <f t="shared" si="4121"/>
        <v>2069331.4482757568</v>
      </c>
      <c r="G5167" s="6">
        <f t="shared" si="4122"/>
        <v>2069331.4482757568</v>
      </c>
      <c r="H5167" s="6"/>
      <c r="I5167" s="6">
        <f t="shared" si="4123"/>
        <v>8129795.3380663302</v>
      </c>
      <c r="J5167" s="6">
        <f t="shared" si="4124"/>
        <v>8097023.4047329975</v>
      </c>
      <c r="K5167" s="6">
        <f t="shared" si="4125"/>
        <v>2819793.7833885574</v>
      </c>
      <c r="L5167" s="6">
        <f t="shared" si="4126"/>
        <v>240671.16666666666</v>
      </c>
      <c r="M5167" s="6">
        <f t="shared" si="4127"/>
        <v>11190260.288121555</v>
      </c>
      <c r="N5167" s="6">
        <f t="shared" si="4128"/>
        <v>11157488.354788221</v>
      </c>
    </row>
    <row r="5168" spans="1:14" ht="15" x14ac:dyDescent="0.25">
      <c r="A5168" s="29">
        <v>44308</v>
      </c>
      <c r="B5168" s="27">
        <v>16898311.820984114</v>
      </c>
      <c r="C5168" s="30">
        <v>16898311.820984114</v>
      </c>
      <c r="D5168" s="27">
        <v>1662352.1790158865</v>
      </c>
      <c r="E5168" s="30">
        <v>248918</v>
      </c>
      <c r="F5168" s="6">
        <f t="shared" si="4121"/>
        <v>18809582</v>
      </c>
      <c r="G5168" s="6">
        <f t="shared" si="4122"/>
        <v>18809582</v>
      </c>
      <c r="H5168" s="6"/>
      <c r="I5168" s="6">
        <f t="shared" si="4123"/>
        <v>8584026.1654324681</v>
      </c>
      <c r="J5168" s="6">
        <f t="shared" si="4124"/>
        <v>8551254.2320991345</v>
      </c>
      <c r="K5168" s="6">
        <f t="shared" si="4125"/>
        <v>2641725.2630942585</v>
      </c>
      <c r="L5168" s="6">
        <f t="shared" si="4126"/>
        <v>251742.96666666667</v>
      </c>
      <c r="M5168" s="6">
        <f t="shared" si="4127"/>
        <v>11477494.395193392</v>
      </c>
      <c r="N5168" s="6">
        <f t="shared" si="4128"/>
        <v>11444722.461860059</v>
      </c>
    </row>
    <row r="5169" spans="1:14" ht="15" x14ac:dyDescent="0.25">
      <c r="A5169" s="29">
        <v>44309</v>
      </c>
      <c r="B5169" s="27">
        <v>4587337.8375747856</v>
      </c>
      <c r="C5169" s="30">
        <v>4587337.8375747856</v>
      </c>
      <c r="D5169" s="27">
        <v>1697690.162425214</v>
      </c>
      <c r="E5169" s="30">
        <v>681275</v>
      </c>
      <c r="F5169" s="6">
        <f t="shared" si="4121"/>
        <v>6966303</v>
      </c>
      <c r="G5169" s="6">
        <f t="shared" si="4122"/>
        <v>6966303</v>
      </c>
      <c r="H5169" s="6"/>
      <c r="I5169" s="6">
        <f t="shared" si="4123"/>
        <v>8226366.3600182943</v>
      </c>
      <c r="J5169" s="6">
        <f t="shared" si="4124"/>
        <v>8193594.4266849607</v>
      </c>
      <c r="K5169" s="6">
        <f t="shared" si="4125"/>
        <v>2512992.857920391</v>
      </c>
      <c r="L5169" s="6">
        <f t="shared" si="4126"/>
        <v>289253.23333333334</v>
      </c>
      <c r="M5169" s="6">
        <f t="shared" si="4127"/>
        <v>11028612.451272016</v>
      </c>
      <c r="N5169" s="6">
        <f t="shared" si="4128"/>
        <v>10995840.517938683</v>
      </c>
    </row>
    <row r="5170" spans="1:14" ht="15" x14ac:dyDescent="0.25">
      <c r="A5170" s="29">
        <v>44310</v>
      </c>
      <c r="B5170" s="27">
        <v>-2645011.8301252015</v>
      </c>
      <c r="C5170" s="30">
        <v>-2645011.8301252015</v>
      </c>
      <c r="D5170" s="27">
        <v>1433005.8301252013</v>
      </c>
      <c r="E5170" s="30">
        <v>393652</v>
      </c>
      <c r="F5170" s="6">
        <f t="shared" si="4121"/>
        <v>-818354.00000000023</v>
      </c>
      <c r="G5170" s="6">
        <f t="shared" si="4122"/>
        <v>-818354.00000000023</v>
      </c>
      <c r="H5170" s="6"/>
      <c r="I5170" s="6">
        <f t="shared" si="4123"/>
        <v>7264946.4323474532</v>
      </c>
      <c r="J5170" s="6">
        <f t="shared" si="4124"/>
        <v>7232174.4990141205</v>
      </c>
      <c r="K5170" s="6">
        <f t="shared" si="4125"/>
        <v>2375888.5189245637</v>
      </c>
      <c r="L5170" s="6">
        <f t="shared" si="4126"/>
        <v>260842.66666666666</v>
      </c>
      <c r="M5170" s="6">
        <f t="shared" si="4127"/>
        <v>9901677.6179386843</v>
      </c>
      <c r="N5170" s="6">
        <f t="shared" si="4128"/>
        <v>9868905.6846053507</v>
      </c>
    </row>
    <row r="5171" spans="1:14" ht="15" x14ac:dyDescent="0.25">
      <c r="A5171" s="29">
        <v>44311</v>
      </c>
      <c r="B5171" s="27">
        <v>19964530.516278349</v>
      </c>
      <c r="C5171" s="30">
        <v>19964530.516278349</v>
      </c>
      <c r="D5171" s="27">
        <v>1279096.4837216504</v>
      </c>
      <c r="E5171" s="30">
        <v>-105925</v>
      </c>
      <c r="F5171" s="6">
        <f t="shared" si="4121"/>
        <v>21137702</v>
      </c>
      <c r="G5171" s="6">
        <f t="shared" si="4122"/>
        <v>21137702</v>
      </c>
      <c r="H5171" s="6"/>
      <c r="I5171" s="6">
        <f t="shared" si="4123"/>
        <v>9031211.2162233982</v>
      </c>
      <c r="J5171" s="6">
        <f t="shared" si="4124"/>
        <v>8998439.2828900646</v>
      </c>
      <c r="K5171" s="6">
        <f t="shared" si="4125"/>
        <v>2261099.4578669597</v>
      </c>
      <c r="L5171" s="6">
        <f t="shared" si="4126"/>
        <v>195657.13333333333</v>
      </c>
      <c r="M5171" s="6">
        <f t="shared" si="4127"/>
        <v>11487967.807423692</v>
      </c>
      <c r="N5171" s="6">
        <f t="shared" si="4128"/>
        <v>11455195.87409036</v>
      </c>
    </row>
    <row r="5172" spans="1:14" ht="15" x14ac:dyDescent="0.25">
      <c r="A5172" s="29">
        <v>44312</v>
      </c>
      <c r="B5172" s="27">
        <v>17946548.366356164</v>
      </c>
      <c r="C5172" s="30">
        <v>17946548.366356164</v>
      </c>
      <c r="D5172" s="27">
        <v>1549529.6336438358</v>
      </c>
      <c r="E5172" s="30">
        <v>488909</v>
      </c>
      <c r="F5172" s="6">
        <f t="shared" si="4121"/>
        <v>19984987</v>
      </c>
      <c r="G5172" s="6">
        <f t="shared" si="4122"/>
        <v>19984987</v>
      </c>
      <c r="H5172" s="6"/>
      <c r="I5172" s="6">
        <f t="shared" si="4123"/>
        <v>8713413.3951019365</v>
      </c>
      <c r="J5172" s="6">
        <f t="shared" si="4124"/>
        <v>8680641.461768603</v>
      </c>
      <c r="K5172" s="6">
        <f t="shared" si="4125"/>
        <v>2215981.7762271618</v>
      </c>
      <c r="L5172" s="6">
        <f t="shared" si="4126"/>
        <v>193074.33333333334</v>
      </c>
      <c r="M5172" s="6">
        <f t="shared" si="4127"/>
        <v>11122469.504662432</v>
      </c>
      <c r="N5172" s="6">
        <f t="shared" si="4128"/>
        <v>11089697.571329098</v>
      </c>
    </row>
    <row r="5173" spans="1:14" ht="15" x14ac:dyDescent="0.25">
      <c r="A5173" s="29">
        <v>44313</v>
      </c>
      <c r="B5173" s="27">
        <v>-4683915.7643522071</v>
      </c>
      <c r="C5173" s="30">
        <v>-5454536.7643522071</v>
      </c>
      <c r="D5173" s="27">
        <v>2446033.7643522071</v>
      </c>
      <c r="E5173" s="30">
        <v>226923</v>
      </c>
      <c r="F5173" s="6">
        <f t="shared" si="4121"/>
        <v>-2010959</v>
      </c>
      <c r="G5173" s="6">
        <f t="shared" si="4122"/>
        <v>-2781580</v>
      </c>
      <c r="H5173" s="6"/>
      <c r="I5173" s="6">
        <f t="shared" si="4123"/>
        <v>8259233.0696235308</v>
      </c>
      <c r="J5173" s="6">
        <f t="shared" si="4124"/>
        <v>8200773.769623531</v>
      </c>
      <c r="K5173" s="6">
        <f t="shared" si="4125"/>
        <v>2228604.5796063975</v>
      </c>
      <c r="L5173" s="6">
        <f t="shared" si="4126"/>
        <v>203714.56666666668</v>
      </c>
      <c r="M5173" s="6">
        <f t="shared" si="4127"/>
        <v>10691552.215896595</v>
      </c>
      <c r="N5173" s="6">
        <f t="shared" si="4128"/>
        <v>10633092.915896595</v>
      </c>
    </row>
    <row r="5174" spans="1:14" ht="15" x14ac:dyDescent="0.25">
      <c r="A5174" s="29">
        <v>44314</v>
      </c>
      <c r="B5174" s="27">
        <v>9346832.4989165701</v>
      </c>
      <c r="C5174" s="30">
        <v>8495046.4989165701</v>
      </c>
      <c r="D5174" s="27">
        <v>1365494.5010834308</v>
      </c>
      <c r="E5174" s="30">
        <v>1014608</v>
      </c>
      <c r="F5174" s="6">
        <f t="shared" si="4121"/>
        <v>11726935</v>
      </c>
      <c r="G5174" s="6">
        <f t="shared" si="4122"/>
        <v>10875149</v>
      </c>
      <c r="H5174" s="6"/>
      <c r="I5174" s="6">
        <f t="shared" si="4123"/>
        <v>8538310.486254083</v>
      </c>
      <c r="J5174" s="6">
        <f t="shared" si="4124"/>
        <v>8451458.3195874169</v>
      </c>
      <c r="K5174" s="6">
        <f t="shared" si="4125"/>
        <v>2184764.0879471144</v>
      </c>
      <c r="L5174" s="6">
        <f t="shared" si="4126"/>
        <v>243610.06666666668</v>
      </c>
      <c r="M5174" s="6">
        <f t="shared" si="4127"/>
        <v>10966684.640867863</v>
      </c>
      <c r="N5174" s="6">
        <f t="shared" si="4128"/>
        <v>10879832.474201197</v>
      </c>
    </row>
    <row r="5175" spans="1:14" ht="15" x14ac:dyDescent="0.25">
      <c r="A5175" s="29">
        <v>44315</v>
      </c>
      <c r="B5175" s="27">
        <v>2653479.8799399859</v>
      </c>
      <c r="C5175" s="30">
        <v>2653479.8799399859</v>
      </c>
      <c r="D5175" s="27">
        <v>655610.12006001419</v>
      </c>
      <c r="E5175" s="30">
        <v>-553421</v>
      </c>
      <c r="F5175" s="6">
        <f t="shared" si="4121"/>
        <v>2755669</v>
      </c>
      <c r="G5175" s="6">
        <f t="shared" si="4122"/>
        <v>2755669</v>
      </c>
      <c r="H5175" s="6"/>
      <c r="I5175" s="6">
        <f t="shared" si="4123"/>
        <v>8679786.9155854154</v>
      </c>
      <c r="J5175" s="6">
        <f t="shared" si="4124"/>
        <v>8592934.7489187494</v>
      </c>
      <c r="K5175" s="6">
        <f t="shared" si="4125"/>
        <v>2134645.6521580312</v>
      </c>
      <c r="L5175" s="6">
        <f t="shared" si="4126"/>
        <v>199770.63333333333</v>
      </c>
      <c r="M5175" s="6">
        <f t="shared" si="4127"/>
        <v>11014203.20107678</v>
      </c>
      <c r="N5175" s="6">
        <f t="shared" si="4128"/>
        <v>10927351.034410113</v>
      </c>
    </row>
    <row r="5176" spans="1:14" ht="15" x14ac:dyDescent="0.25">
      <c r="A5176" s="29">
        <v>44316</v>
      </c>
      <c r="B5176" s="27">
        <v>15259720.705733692</v>
      </c>
      <c r="C5176" s="30">
        <v>15259720.705733692</v>
      </c>
      <c r="D5176" s="27">
        <v>1155575.2942663075</v>
      </c>
      <c r="E5176" s="30">
        <v>-155434</v>
      </c>
      <c r="F5176" s="6">
        <f t="shared" si="4121"/>
        <v>16259862</v>
      </c>
      <c r="G5176" s="6">
        <f t="shared" si="4122"/>
        <v>16259862</v>
      </c>
      <c r="H5176" s="6"/>
      <c r="I5176" s="6">
        <f t="shared" si="4123"/>
        <v>9090612.1391098723</v>
      </c>
      <c r="J5176" s="6">
        <f t="shared" si="4124"/>
        <v>9003759.9724432044</v>
      </c>
      <c r="K5176" s="6">
        <f t="shared" si="4125"/>
        <v>2115918.9758326532</v>
      </c>
      <c r="L5176" s="6">
        <f>AVERAGE(E5147:E5176)</f>
        <v>189401.13333333333</v>
      </c>
      <c r="M5176" s="6">
        <f t="shared" si="4127"/>
        <v>11395932.248275857</v>
      </c>
      <c r="N5176" s="6">
        <f t="shared" si="4128"/>
        <v>11309080.081609191</v>
      </c>
    </row>
    <row r="5177" spans="1:14" ht="15" x14ac:dyDescent="0.25">
      <c r="A5177" s="19">
        <v>44317</v>
      </c>
      <c r="B5177" s="20">
        <v>-229278.82573575573</v>
      </c>
      <c r="C5177" s="20">
        <v>-229278.82573575573</v>
      </c>
      <c r="D5177" s="20">
        <v>906345.82573575573</v>
      </c>
      <c r="E5177" s="31">
        <v>-671530</v>
      </c>
      <c r="F5177" s="20">
        <f t="shared" ref="F5177:F5207" si="4129">SUM(B5177+D5177+E5177)</f>
        <v>5537</v>
      </c>
      <c r="G5177" s="20">
        <f t="shared" ref="G5177:G5207" si="4130">SUM(C5177:E5177)</f>
        <v>5537</v>
      </c>
      <c r="H5177" s="20"/>
      <c r="I5177" s="20">
        <f t="shared" ref="I5177:I5207" si="4131">AVERAGE(B5148:B5177)</f>
        <v>8791906.921056347</v>
      </c>
      <c r="J5177" s="20">
        <f t="shared" ref="J5177:J5237" si="4132">AVERAGE(C5148:C5177)</f>
        <v>8705054.7543896791</v>
      </c>
      <c r="K5177" s="20">
        <f t="shared" ref="K5177:K5237" si="4133">AVERAGE(D5148:D5177)</f>
        <v>2103550.9272195119</v>
      </c>
      <c r="L5177" s="20">
        <f t="shared" ref="L5177:L5237" si="4134">AVERAGE(E5148:E5177)</f>
        <v>131631.56666666668</v>
      </c>
      <c r="M5177" s="20">
        <f t="shared" ref="M5177:M5237" si="4135">AVERAGE(F5148:F5177)</f>
        <v>11027089.414942525</v>
      </c>
      <c r="N5177" s="20">
        <f t="shared" ref="N5177:N5237" si="4136">AVERAGE(G5148:G5177)</f>
        <v>10940237.248275857</v>
      </c>
    </row>
    <row r="5178" spans="1:14" ht="15" x14ac:dyDescent="0.25">
      <c r="A5178" s="29">
        <v>44318</v>
      </c>
      <c r="B5178" s="27">
        <v>10238271.772898016</v>
      </c>
      <c r="C5178" s="27">
        <v>10238271.772898016</v>
      </c>
      <c r="D5178" s="27">
        <v>903898.2271019828</v>
      </c>
      <c r="E5178" s="30">
        <v>316143</v>
      </c>
      <c r="F5178" s="6">
        <f t="shared" si="4129"/>
        <v>11458313</v>
      </c>
      <c r="G5178" s="6">
        <f t="shared" si="4130"/>
        <v>11458313</v>
      </c>
      <c r="H5178" s="6"/>
      <c r="I5178" s="6">
        <f t="shared" si="4131"/>
        <v>8996162.6929020975</v>
      </c>
      <c r="J5178" s="6">
        <f t="shared" si="4132"/>
        <v>8909310.5262354314</v>
      </c>
      <c r="K5178" s="6">
        <f t="shared" si="4133"/>
        <v>2049189.2887070933</v>
      </c>
      <c r="L5178" s="6">
        <f t="shared" si="4134"/>
        <v>135518.06666666668</v>
      </c>
      <c r="M5178" s="6">
        <f t="shared" si="4135"/>
        <v>11180870.048275858</v>
      </c>
      <c r="N5178" s="6">
        <f t="shared" si="4136"/>
        <v>11094017.881609192</v>
      </c>
    </row>
    <row r="5179" spans="1:14" ht="15" x14ac:dyDescent="0.25">
      <c r="A5179" s="29">
        <v>44319</v>
      </c>
      <c r="B5179" s="27">
        <v>-5645260</v>
      </c>
      <c r="C5179" s="27">
        <v>-5645260</v>
      </c>
      <c r="D5179" s="27">
        <v>0</v>
      </c>
      <c r="E5179" s="30">
        <v>263062</v>
      </c>
      <c r="F5179" s="6">
        <f t="shared" si="4129"/>
        <v>-5382198</v>
      </c>
      <c r="G5179" s="6">
        <f t="shared" si="4130"/>
        <v>-5382198</v>
      </c>
      <c r="H5179" s="6"/>
      <c r="I5179" s="6">
        <f t="shared" si="4131"/>
        <v>9120822.9390371069</v>
      </c>
      <c r="J5179" s="6">
        <f t="shared" si="4132"/>
        <v>9033970.7723704372</v>
      </c>
      <c r="K5179" s="6">
        <f t="shared" si="4133"/>
        <v>1966794.9425720857</v>
      </c>
      <c r="L5179" s="6">
        <f t="shared" si="4134"/>
        <v>142380.96666666667</v>
      </c>
      <c r="M5179" s="6">
        <f t="shared" si="4135"/>
        <v>11229998.848275859</v>
      </c>
      <c r="N5179" s="6">
        <f t="shared" si="4136"/>
        <v>11143146.681609191</v>
      </c>
    </row>
    <row r="5180" spans="1:14" ht="15" x14ac:dyDescent="0.25">
      <c r="A5180" s="29">
        <v>44320</v>
      </c>
      <c r="B5180" s="27">
        <v>4077089.240857508</v>
      </c>
      <c r="C5180" s="27">
        <v>4077089.240857508</v>
      </c>
      <c r="D5180" s="27">
        <v>800318.75914249208</v>
      </c>
      <c r="E5180" s="30">
        <v>417450</v>
      </c>
      <c r="F5180" s="6">
        <f t="shared" si="4129"/>
        <v>5294858</v>
      </c>
      <c r="G5180" s="6">
        <f t="shared" si="4130"/>
        <v>5294858</v>
      </c>
      <c r="H5180" s="6"/>
      <c r="I5180" s="6">
        <f t="shared" si="4131"/>
        <v>9223178.0681902263</v>
      </c>
      <c r="J5180" s="6">
        <f t="shared" si="4132"/>
        <v>9136325.9015235603</v>
      </c>
      <c r="K5180" s="6">
        <f t="shared" si="4133"/>
        <v>1912279.5467522966</v>
      </c>
      <c r="L5180" s="6">
        <f t="shared" si="4134"/>
        <v>128275.03333333334</v>
      </c>
      <c r="M5180" s="6">
        <f t="shared" si="4135"/>
        <v>11263732.648275858</v>
      </c>
      <c r="N5180" s="6">
        <f t="shared" si="4136"/>
        <v>11176880.481609192</v>
      </c>
    </row>
    <row r="5181" spans="1:14" ht="15" x14ac:dyDescent="0.25">
      <c r="A5181" s="29">
        <v>44321</v>
      </c>
      <c r="B5181" s="27">
        <v>7479535.2759179762</v>
      </c>
      <c r="C5181" s="27">
        <v>7479535.2759179762</v>
      </c>
      <c r="D5181" s="27">
        <v>1105014.7240820236</v>
      </c>
      <c r="E5181" s="30">
        <v>294830</v>
      </c>
      <c r="F5181" s="6">
        <f t="shared" si="4129"/>
        <v>8879380</v>
      </c>
      <c r="G5181" s="6">
        <f t="shared" si="4130"/>
        <v>8879380</v>
      </c>
      <c r="H5181" s="6"/>
      <c r="I5181" s="6">
        <f t="shared" si="4131"/>
        <v>8971811.5826518759</v>
      </c>
      <c r="J5181" s="6">
        <f t="shared" si="4132"/>
        <v>8884959.415985208</v>
      </c>
      <c r="K5181" s="6">
        <f t="shared" si="4133"/>
        <v>1900584.2656239825</v>
      </c>
      <c r="L5181" s="6">
        <f t="shared" si="4134"/>
        <v>114452.86666666667</v>
      </c>
      <c r="M5181" s="6">
        <f t="shared" si="4135"/>
        <v>10986848.714942524</v>
      </c>
      <c r="N5181" s="6">
        <f t="shared" si="4136"/>
        <v>10899996.548275858</v>
      </c>
    </row>
    <row r="5182" spans="1:14" ht="15" x14ac:dyDescent="0.25">
      <c r="A5182" s="29">
        <v>44322</v>
      </c>
      <c r="B5182" s="27">
        <v>2417103.8133710269</v>
      </c>
      <c r="C5182" s="27">
        <v>2417103.8133710269</v>
      </c>
      <c r="D5182" s="27">
        <v>1753958.1866289729</v>
      </c>
      <c r="E5182" s="30">
        <v>924942</v>
      </c>
      <c r="F5182" s="6">
        <f t="shared" si="4129"/>
        <v>5096004</v>
      </c>
      <c r="G5182" s="6">
        <f t="shared" si="4130"/>
        <v>5096004</v>
      </c>
      <c r="H5182" s="6"/>
      <c r="I5182" s="6">
        <f t="shared" si="4131"/>
        <v>8836838.6410715301</v>
      </c>
      <c r="J5182" s="6">
        <f t="shared" si="4132"/>
        <v>8749986.4744048622</v>
      </c>
      <c r="K5182" s="6">
        <f t="shared" si="4133"/>
        <v>1865731.0405376623</v>
      </c>
      <c r="L5182" s="6">
        <f t="shared" si="4134"/>
        <v>136216.63333333333</v>
      </c>
      <c r="M5182" s="6">
        <f t="shared" si="4135"/>
        <v>10838786.314942526</v>
      </c>
      <c r="N5182" s="6">
        <f t="shared" si="4136"/>
        <v>10751934.148275858</v>
      </c>
    </row>
    <row r="5183" spans="1:14" ht="15" x14ac:dyDescent="0.25">
      <c r="A5183" s="29">
        <v>44323</v>
      </c>
      <c r="B5183" s="27">
        <v>13609571.800470497</v>
      </c>
      <c r="C5183" s="27">
        <v>13609571.800470497</v>
      </c>
      <c r="D5183" s="27">
        <v>259961.19952950173</v>
      </c>
      <c r="E5183" s="30">
        <v>175599</v>
      </c>
      <c r="F5183" s="6">
        <f t="shared" si="4129"/>
        <v>14045132</v>
      </c>
      <c r="G5183" s="6">
        <f t="shared" si="4130"/>
        <v>14045132</v>
      </c>
      <c r="H5183" s="6"/>
      <c r="I5183" s="6">
        <f t="shared" si="4131"/>
        <v>8725370.3550403733</v>
      </c>
      <c r="J5183" s="6">
        <f t="shared" si="4132"/>
        <v>8638518.1883737054</v>
      </c>
      <c r="K5183" s="6">
        <f t="shared" si="4133"/>
        <v>1664668.5265688193</v>
      </c>
      <c r="L5183" s="6">
        <f t="shared" si="4134"/>
        <v>150128.33333333334</v>
      </c>
      <c r="M5183" s="6">
        <f t="shared" si="4135"/>
        <v>10540167.214942524</v>
      </c>
      <c r="N5183" s="6">
        <f t="shared" si="4136"/>
        <v>10453315.048275858</v>
      </c>
    </row>
    <row r="5184" spans="1:14" ht="15" x14ac:dyDescent="0.25">
      <c r="A5184" s="29">
        <v>44324</v>
      </c>
      <c r="B5184" s="27">
        <v>-7499409.5553892907</v>
      </c>
      <c r="C5184" s="27">
        <v>-7499409.5553892907</v>
      </c>
      <c r="D5184" s="27">
        <v>1256787.5553892911</v>
      </c>
      <c r="E5184" s="30">
        <v>961108</v>
      </c>
      <c r="F5184" s="6">
        <f t="shared" si="4129"/>
        <v>-5281514</v>
      </c>
      <c r="G5184" s="6">
        <f t="shared" si="4130"/>
        <v>-5281514</v>
      </c>
      <c r="H5184" s="6"/>
      <c r="I5184" s="6">
        <f t="shared" si="4131"/>
        <v>8092771.0321992477</v>
      </c>
      <c r="J5184" s="6">
        <f t="shared" si="4132"/>
        <v>8005918.8655325808</v>
      </c>
      <c r="K5184" s="6">
        <f t="shared" si="4133"/>
        <v>1581301.0827432771</v>
      </c>
      <c r="L5184" s="6">
        <f t="shared" si="4134"/>
        <v>170205.63333333333</v>
      </c>
      <c r="M5184" s="6">
        <f t="shared" si="4135"/>
        <v>9844277.7482758574</v>
      </c>
      <c r="N5184" s="6">
        <f t="shared" si="4136"/>
        <v>9757425.5816091914</v>
      </c>
    </row>
    <row r="5185" spans="1:14" ht="15" x14ac:dyDescent="0.25">
      <c r="A5185" s="29">
        <v>44325</v>
      </c>
      <c r="B5185" s="27">
        <v>24854993.214251772</v>
      </c>
      <c r="C5185" s="27">
        <v>24854993.214251772</v>
      </c>
      <c r="D5185" s="27">
        <v>1606455.7857482301</v>
      </c>
      <c r="E5185" s="30">
        <v>293392</v>
      </c>
      <c r="F5185" s="6">
        <f t="shared" si="4129"/>
        <v>26754841</v>
      </c>
      <c r="G5185" s="6">
        <f t="shared" si="4130"/>
        <v>26754841</v>
      </c>
      <c r="H5185" s="6"/>
      <c r="I5185" s="6">
        <f t="shared" si="4131"/>
        <v>8882153.81709232</v>
      </c>
      <c r="J5185" s="6">
        <f t="shared" si="4132"/>
        <v>8795304.983758986</v>
      </c>
      <c r="K5185" s="6">
        <f t="shared" si="4133"/>
        <v>1490782.6978502052</v>
      </c>
      <c r="L5185" s="6">
        <f t="shared" si="4134"/>
        <v>175996.83333333334</v>
      </c>
      <c r="M5185" s="6">
        <f t="shared" si="4135"/>
        <v>10548933.348275859</v>
      </c>
      <c r="N5185" s="6">
        <f t="shared" si="4136"/>
        <v>10462084.514942525</v>
      </c>
    </row>
    <row r="5186" spans="1:14" ht="15" x14ac:dyDescent="0.25">
      <c r="A5186" s="29">
        <v>44326</v>
      </c>
      <c r="B5186" s="27">
        <v>-5039984.2317667641</v>
      </c>
      <c r="C5186" s="27">
        <v>-5039984.2317667641</v>
      </c>
      <c r="D5186" s="27">
        <v>1630426.2317667641</v>
      </c>
      <c r="E5186" s="30">
        <v>322938</v>
      </c>
      <c r="F5186" s="6">
        <f t="shared" si="4129"/>
        <v>-3086620</v>
      </c>
      <c r="G5186" s="6">
        <f t="shared" si="4130"/>
        <v>-3086620</v>
      </c>
      <c r="H5186" s="6"/>
      <c r="I5186" s="6">
        <f t="shared" si="4131"/>
        <v>8608473.4342487846</v>
      </c>
      <c r="J5186" s="6">
        <f t="shared" si="4132"/>
        <v>8521624.6009154525</v>
      </c>
      <c r="K5186" s="6">
        <f t="shared" si="4133"/>
        <v>1451783.9806937401</v>
      </c>
      <c r="L5186" s="6">
        <f t="shared" si="4134"/>
        <v>204703.43333333332</v>
      </c>
      <c r="M5186" s="6">
        <f t="shared" si="4135"/>
        <v>10264960.848275859</v>
      </c>
      <c r="N5186" s="6">
        <f t="shared" si="4136"/>
        <v>10178112.014942525</v>
      </c>
    </row>
    <row r="5187" spans="1:14" ht="15" x14ac:dyDescent="0.25">
      <c r="A5187" s="29">
        <v>44327</v>
      </c>
      <c r="B5187" s="27">
        <v>5180800.4247872625</v>
      </c>
      <c r="C5187" s="27">
        <v>5180800.4247872625</v>
      </c>
      <c r="D5187" s="27">
        <v>1186697.5752127378</v>
      </c>
      <c r="E5187" s="30">
        <v>697707</v>
      </c>
      <c r="F5187" s="6">
        <f t="shared" si="4129"/>
        <v>7065205</v>
      </c>
      <c r="G5187" s="6">
        <f t="shared" si="4130"/>
        <v>7065205</v>
      </c>
      <c r="H5187" s="6"/>
      <c r="I5187" s="6">
        <f t="shared" si="4131"/>
        <v>8229039.3912049821</v>
      </c>
      <c r="J5187" s="6">
        <f t="shared" si="4132"/>
        <v>8142190.557871649</v>
      </c>
      <c r="K5187" s="6">
        <f t="shared" si="4133"/>
        <v>1401717.0904042092</v>
      </c>
      <c r="L5187" s="6">
        <f t="shared" si="4134"/>
        <v>238089.53333333333</v>
      </c>
      <c r="M5187" s="6">
        <f t="shared" si="4135"/>
        <v>9868846.014942525</v>
      </c>
      <c r="N5187" s="6">
        <f t="shared" si="4136"/>
        <v>9781997.181609191</v>
      </c>
    </row>
    <row r="5188" spans="1:14" ht="15" x14ac:dyDescent="0.25">
      <c r="A5188" s="29">
        <v>44328</v>
      </c>
      <c r="B5188" s="27">
        <v>1421140.004801546</v>
      </c>
      <c r="C5188" s="27">
        <v>1421140.004801546</v>
      </c>
      <c r="D5188" s="27">
        <v>1561514.995198454</v>
      </c>
      <c r="E5188" s="30">
        <v>461197</v>
      </c>
      <c r="F5188" s="6">
        <f t="shared" si="4129"/>
        <v>3443852</v>
      </c>
      <c r="G5188" s="6">
        <f t="shared" si="4130"/>
        <v>3443852</v>
      </c>
      <c r="H5188" s="6"/>
      <c r="I5188" s="6">
        <f t="shared" si="4131"/>
        <v>7479370.0141958976</v>
      </c>
      <c r="J5188" s="6">
        <f t="shared" si="4132"/>
        <v>7392521.1808625637</v>
      </c>
      <c r="K5188" s="6">
        <f t="shared" si="4133"/>
        <v>1357353.534079961</v>
      </c>
      <c r="L5188" s="6">
        <f t="shared" si="4134"/>
        <v>264039.06666666665</v>
      </c>
      <c r="M5188" s="6">
        <f t="shared" si="4135"/>
        <v>9100762.6149425246</v>
      </c>
      <c r="N5188" s="6">
        <f t="shared" si="4136"/>
        <v>9013913.7816091906</v>
      </c>
    </row>
    <row r="5189" spans="1:14" ht="15" x14ac:dyDescent="0.25">
      <c r="A5189" s="29">
        <v>44329</v>
      </c>
      <c r="B5189" s="27">
        <v>5873037.0212101052</v>
      </c>
      <c r="C5189" s="27">
        <v>5873037.0212101052</v>
      </c>
      <c r="D5189" s="27">
        <v>1124312.9787898948</v>
      </c>
      <c r="E5189" s="30">
        <v>699343</v>
      </c>
      <c r="F5189" s="6">
        <f t="shared" si="4129"/>
        <v>7696693</v>
      </c>
      <c r="G5189" s="6">
        <f t="shared" si="4130"/>
        <v>7696693</v>
      </c>
      <c r="H5189" s="6"/>
      <c r="I5189" s="6">
        <f t="shared" si="4131"/>
        <v>7425207.2313774396</v>
      </c>
      <c r="J5189" s="6">
        <f t="shared" si="4132"/>
        <v>7338358.3980441066</v>
      </c>
      <c r="K5189" s="6">
        <f t="shared" si="4133"/>
        <v>1358745.6835650846</v>
      </c>
      <c r="L5189" s="6">
        <f t="shared" si="4134"/>
        <v>280062.09999999998</v>
      </c>
      <c r="M5189" s="6">
        <f t="shared" si="4135"/>
        <v>9064015.014942525</v>
      </c>
      <c r="N5189" s="6">
        <f t="shared" si="4136"/>
        <v>8977166.181609191</v>
      </c>
    </row>
    <row r="5190" spans="1:14" ht="15" x14ac:dyDescent="0.25">
      <c r="A5190" s="29">
        <v>44330</v>
      </c>
      <c r="B5190" s="27">
        <v>5549133.2015277017</v>
      </c>
      <c r="C5190" s="27">
        <v>5549133.2015277017</v>
      </c>
      <c r="D5190" s="27">
        <v>1615000.7984722981</v>
      </c>
      <c r="E5190" s="30">
        <v>745808</v>
      </c>
      <c r="F5190" s="6">
        <f t="shared" si="4129"/>
        <v>7909942</v>
      </c>
      <c r="G5190" s="6">
        <f t="shared" si="4130"/>
        <v>7909942</v>
      </c>
      <c r="H5190" s="6"/>
      <c r="I5190" s="6">
        <f t="shared" si="4131"/>
        <v>7131522.0688662184</v>
      </c>
      <c r="J5190" s="6">
        <f t="shared" si="4132"/>
        <v>7044673.2355328845</v>
      </c>
      <c r="K5190" s="6">
        <f t="shared" si="4133"/>
        <v>1348088.0460763078</v>
      </c>
      <c r="L5190" s="6">
        <f t="shared" si="4134"/>
        <v>302328.43333333335</v>
      </c>
      <c r="M5190" s="6">
        <f t="shared" si="4135"/>
        <v>8781938.5482758582</v>
      </c>
      <c r="N5190" s="6">
        <f t="shared" si="4136"/>
        <v>8695089.7149425242</v>
      </c>
    </row>
    <row r="5191" spans="1:14" ht="15" x14ac:dyDescent="0.25">
      <c r="A5191" s="29">
        <v>44331</v>
      </c>
      <c r="B5191" s="27">
        <v>9466334.0948640797</v>
      </c>
      <c r="C5191" s="27">
        <v>9466334.0948640797</v>
      </c>
      <c r="D5191" s="27">
        <v>1477507.9051359196</v>
      </c>
      <c r="E5191" s="30">
        <v>146725</v>
      </c>
      <c r="F5191" s="6">
        <f t="shared" si="4129"/>
        <v>11090567</v>
      </c>
      <c r="G5191" s="6">
        <f t="shared" si="4130"/>
        <v>11090567</v>
      </c>
      <c r="H5191" s="6"/>
      <c r="I5191" s="6">
        <f t="shared" si="4131"/>
        <v>6710496.9057503575</v>
      </c>
      <c r="J5191" s="6">
        <f t="shared" si="4132"/>
        <v>6623648.0724170236</v>
      </c>
      <c r="K5191" s="6">
        <f t="shared" si="4133"/>
        <v>1341996.3091921683</v>
      </c>
      <c r="L5191" s="6">
        <f t="shared" si="4134"/>
        <v>291891.66666666669</v>
      </c>
      <c r="M5191" s="6">
        <f t="shared" si="4135"/>
        <v>8344384.8816091912</v>
      </c>
      <c r="N5191" s="6">
        <f t="shared" si="4136"/>
        <v>8257536.0482758582</v>
      </c>
    </row>
    <row r="5192" spans="1:14" ht="15" x14ac:dyDescent="0.25">
      <c r="A5192" s="29">
        <v>44332</v>
      </c>
      <c r="B5192" s="27">
        <v>8352707.1967528546</v>
      </c>
      <c r="C5192" s="27">
        <v>8352707.1967528546</v>
      </c>
      <c r="D5192" s="27">
        <v>1212130.8032471456</v>
      </c>
      <c r="E5192" s="30">
        <v>-90776</v>
      </c>
      <c r="F5192" s="6">
        <f t="shared" si="4129"/>
        <v>9474062</v>
      </c>
      <c r="G5192" s="6">
        <f t="shared" si="4130"/>
        <v>9474062</v>
      </c>
      <c r="H5192" s="6"/>
      <c r="I5192" s="6">
        <f t="shared" si="4131"/>
        <v>6827173.236022328</v>
      </c>
      <c r="J5192" s="6">
        <f t="shared" si="4132"/>
        <v>6740324.402688995</v>
      </c>
      <c r="K5192" s="6">
        <f t="shared" si="4133"/>
        <v>1327385.7789201969</v>
      </c>
      <c r="L5192" s="6">
        <f t="shared" si="4134"/>
        <v>280207.36666666664</v>
      </c>
      <c r="M5192" s="6">
        <f t="shared" si="4135"/>
        <v>8434766.3816091921</v>
      </c>
      <c r="N5192" s="6">
        <f t="shared" si="4136"/>
        <v>8347917.5482758582</v>
      </c>
    </row>
    <row r="5193" spans="1:14" ht="15" x14ac:dyDescent="0.25">
      <c r="A5193" s="29">
        <v>44333</v>
      </c>
      <c r="B5193" s="27">
        <v>1150015.763268458</v>
      </c>
      <c r="C5193" s="27">
        <v>1150015.763268458</v>
      </c>
      <c r="D5193" s="27">
        <v>1426964.236731542</v>
      </c>
      <c r="E5193" s="30">
        <v>-190797</v>
      </c>
      <c r="F5193" s="6">
        <f t="shared" si="4129"/>
        <v>2386183</v>
      </c>
      <c r="G5193" s="6">
        <f t="shared" si="4130"/>
        <v>2386183</v>
      </c>
      <c r="H5193" s="6"/>
      <c r="I5193" s="6">
        <f t="shared" si="4131"/>
        <v>6732863.9029027093</v>
      </c>
      <c r="J5193" s="6">
        <f t="shared" si="4132"/>
        <v>6646015.0695693763</v>
      </c>
      <c r="K5193" s="6">
        <f t="shared" si="4133"/>
        <v>1325901.2120398164</v>
      </c>
      <c r="L5193" s="6">
        <f t="shared" si="4134"/>
        <v>289440.16666666669</v>
      </c>
      <c r="M5193" s="6">
        <f t="shared" si="4135"/>
        <v>8348205.2816091916</v>
      </c>
      <c r="N5193" s="6">
        <f t="shared" si="4136"/>
        <v>8261356.4482758585</v>
      </c>
    </row>
    <row r="5194" spans="1:14" ht="15" x14ac:dyDescent="0.25">
      <c r="A5194" s="29">
        <v>44334</v>
      </c>
      <c r="B5194" s="27">
        <v>1979678.3391414694</v>
      </c>
      <c r="C5194" s="27">
        <v>1979678.3391414694</v>
      </c>
      <c r="D5194" s="27">
        <v>1054853.6608585308</v>
      </c>
      <c r="E5194" s="30">
        <v>212553</v>
      </c>
      <c r="F5194" s="6">
        <f t="shared" si="4129"/>
        <v>3247085</v>
      </c>
      <c r="G5194" s="6">
        <f t="shared" si="4130"/>
        <v>3247085</v>
      </c>
      <c r="H5194" s="6"/>
      <c r="I5194" s="6">
        <f t="shared" si="4131"/>
        <v>6147877.1699964544</v>
      </c>
      <c r="J5194" s="6">
        <f t="shared" si="4132"/>
        <v>6061028.3366631214</v>
      </c>
      <c r="K5194" s="6">
        <f t="shared" si="4133"/>
        <v>1310111.1782794052</v>
      </c>
      <c r="L5194" s="6">
        <f t="shared" si="4134"/>
        <v>300693.76666666666</v>
      </c>
      <c r="M5194" s="6">
        <f t="shared" si="4135"/>
        <v>7758682.1149425246</v>
      </c>
      <c r="N5194" s="6">
        <f t="shared" si="4136"/>
        <v>7671833.2816091916</v>
      </c>
    </row>
    <row r="5195" spans="1:14" ht="15" x14ac:dyDescent="0.25">
      <c r="A5195" s="29">
        <v>44335</v>
      </c>
      <c r="B5195" s="27">
        <v>870561.3025368636</v>
      </c>
      <c r="C5195" s="27">
        <v>864736.3025368636</v>
      </c>
      <c r="D5195" s="27">
        <v>1001051.6974631364</v>
      </c>
      <c r="E5195" s="30">
        <v>61366</v>
      </c>
      <c r="F5195" s="6">
        <f t="shared" si="4129"/>
        <v>1932979</v>
      </c>
      <c r="G5195" s="6">
        <f t="shared" si="4130"/>
        <v>1927154</v>
      </c>
      <c r="H5195" s="6"/>
      <c r="I5195" s="6">
        <f t="shared" si="4131"/>
        <v>5781523.9884406598</v>
      </c>
      <c r="J5195" s="6">
        <f t="shared" si="4132"/>
        <v>5694480.9884406598</v>
      </c>
      <c r="K5195" s="6">
        <f t="shared" si="4133"/>
        <v>1289646.0265018663</v>
      </c>
      <c r="L5195" s="6">
        <f t="shared" si="4134"/>
        <v>287563.7</v>
      </c>
      <c r="M5195" s="6">
        <f t="shared" si="4135"/>
        <v>7358733.7149425251</v>
      </c>
      <c r="N5195" s="6">
        <f t="shared" si="4136"/>
        <v>7271690.7149425251</v>
      </c>
    </row>
    <row r="5196" spans="1:14" ht="15" x14ac:dyDescent="0.25">
      <c r="A5196" s="29">
        <v>44336</v>
      </c>
      <c r="B5196" s="27">
        <v>1077880.5561744426</v>
      </c>
      <c r="C5196" s="27">
        <v>1077880.5561744426</v>
      </c>
      <c r="D5196" s="27">
        <v>1013011.4438255572</v>
      </c>
      <c r="E5196" s="30">
        <v>867908</v>
      </c>
      <c r="F5196" s="6">
        <f t="shared" si="4129"/>
        <v>2958800</v>
      </c>
      <c r="G5196" s="6">
        <f t="shared" si="4130"/>
        <v>2958800</v>
      </c>
      <c r="H5196" s="6"/>
      <c r="I5196" s="6">
        <f t="shared" si="4131"/>
        <v>5495410.5629840614</v>
      </c>
      <c r="J5196" s="6">
        <f t="shared" si="4132"/>
        <v>5441136.1629840611</v>
      </c>
      <c r="K5196" s="6">
        <f t="shared" si="4133"/>
        <v>1258724.0519584662</v>
      </c>
      <c r="L5196" s="6">
        <f t="shared" si="4134"/>
        <v>308204.03333333333</v>
      </c>
      <c r="M5196" s="6">
        <f t="shared" si="4135"/>
        <v>7062338.6482758578</v>
      </c>
      <c r="N5196" s="6">
        <f t="shared" si="4136"/>
        <v>7008064.2482758584</v>
      </c>
    </row>
    <row r="5197" spans="1:14" ht="15" x14ac:dyDescent="0.25">
      <c r="A5197" s="29">
        <v>44337</v>
      </c>
      <c r="B5197" s="27">
        <v>-4915497.6121269315</v>
      </c>
      <c r="C5197" s="27">
        <v>-4915497.6121269315</v>
      </c>
      <c r="D5197" s="27">
        <v>1494977.6121269318</v>
      </c>
      <c r="E5197" s="30">
        <v>1111521</v>
      </c>
      <c r="F5197" s="6">
        <f t="shared" si="4129"/>
        <v>-2308999</v>
      </c>
      <c r="G5197" s="6">
        <f t="shared" si="4130"/>
        <v>-2308999</v>
      </c>
      <c r="H5197" s="6"/>
      <c r="I5197" s="6">
        <f t="shared" si="4131"/>
        <v>5319875.2276373049</v>
      </c>
      <c r="J5197" s="6">
        <f t="shared" si="4132"/>
        <v>5265600.8276373046</v>
      </c>
      <c r="K5197" s="6">
        <f t="shared" si="4133"/>
        <v>1254519.2723626972</v>
      </c>
      <c r="L5197" s="6">
        <f t="shared" si="4134"/>
        <v>341999.8</v>
      </c>
      <c r="M5197" s="6">
        <f t="shared" si="4135"/>
        <v>6916394.2999999998</v>
      </c>
      <c r="N5197" s="6">
        <f t="shared" si="4136"/>
        <v>6862119.9000000004</v>
      </c>
    </row>
    <row r="5198" spans="1:14" ht="15" x14ac:dyDescent="0.25">
      <c r="A5198" s="29">
        <v>44338</v>
      </c>
      <c r="B5198" s="27">
        <v>8923947.3465969507</v>
      </c>
      <c r="C5198" s="27">
        <v>8923947.3465969507</v>
      </c>
      <c r="D5198" s="27">
        <v>920417.65340304922</v>
      </c>
      <c r="E5198" s="30">
        <v>315426</v>
      </c>
      <c r="F5198" s="6">
        <f t="shared" si="4129"/>
        <v>10159791</v>
      </c>
      <c r="G5198" s="6">
        <f t="shared" si="4130"/>
        <v>10159791</v>
      </c>
      <c r="H5198" s="6"/>
      <c r="I5198" s="6">
        <f t="shared" si="4131"/>
        <v>5054063.0784910657</v>
      </c>
      <c r="J5198" s="6">
        <f t="shared" si="4132"/>
        <v>4999788.6784910662</v>
      </c>
      <c r="K5198" s="6">
        <f t="shared" si="4133"/>
        <v>1229788.1215089357</v>
      </c>
      <c r="L5198" s="6">
        <f t="shared" si="4134"/>
        <v>344216.73333333334</v>
      </c>
      <c r="M5198" s="6">
        <f t="shared" si="4135"/>
        <v>6628067.9333333336</v>
      </c>
      <c r="N5198" s="6">
        <f t="shared" si="4136"/>
        <v>6573793.5333333332</v>
      </c>
    </row>
    <row r="5199" spans="1:14" ht="15" x14ac:dyDescent="0.25">
      <c r="A5199" s="29">
        <v>44339</v>
      </c>
      <c r="B5199" s="27">
        <v>14163695.559398841</v>
      </c>
      <c r="C5199" s="27">
        <v>14163695.559398841</v>
      </c>
      <c r="D5199" s="27">
        <v>887709.44060115947</v>
      </c>
      <c r="E5199" s="30">
        <v>117264</v>
      </c>
      <c r="F5199" s="6">
        <f t="shared" si="4129"/>
        <v>15168669</v>
      </c>
      <c r="G5199" s="6">
        <f t="shared" si="4130"/>
        <v>15168669</v>
      </c>
      <c r="H5199" s="6"/>
      <c r="I5199" s="6">
        <f t="shared" si="4131"/>
        <v>5373275.0025518676</v>
      </c>
      <c r="J5199" s="6">
        <f t="shared" si="4132"/>
        <v>5319000.6025518673</v>
      </c>
      <c r="K5199" s="6">
        <f t="shared" si="4133"/>
        <v>1202788.7641148008</v>
      </c>
      <c r="L5199" s="6">
        <f t="shared" si="4134"/>
        <v>325416.36666666664</v>
      </c>
      <c r="M5199" s="6">
        <f t="shared" si="4135"/>
        <v>6901480.1333333338</v>
      </c>
      <c r="N5199" s="6">
        <f t="shared" si="4136"/>
        <v>6847205.7333333334</v>
      </c>
    </row>
    <row r="5200" spans="1:14" ht="15" x14ac:dyDescent="0.25">
      <c r="A5200" s="29">
        <v>44340</v>
      </c>
      <c r="B5200" s="27">
        <v>766850.8672336766</v>
      </c>
      <c r="C5200" s="27">
        <v>766850.8672336766</v>
      </c>
      <c r="D5200" s="27">
        <v>647677.1327663234</v>
      </c>
      <c r="E5200" s="30">
        <v>-486698</v>
      </c>
      <c r="F5200" s="6">
        <f t="shared" si="4129"/>
        <v>927830</v>
      </c>
      <c r="G5200" s="6">
        <f t="shared" si="4130"/>
        <v>927830</v>
      </c>
      <c r="H5200" s="6"/>
      <c r="I5200" s="6">
        <f t="shared" si="4131"/>
        <v>5487003.7591304965</v>
      </c>
      <c r="J5200" s="6">
        <f t="shared" si="4132"/>
        <v>5432729.3591304971</v>
      </c>
      <c r="K5200" s="6">
        <f t="shared" si="4133"/>
        <v>1176611.1408695048</v>
      </c>
      <c r="L5200" s="6">
        <f t="shared" si="4134"/>
        <v>296071.36666666664</v>
      </c>
      <c r="M5200" s="6">
        <f t="shared" si="4135"/>
        <v>6959686.2666666666</v>
      </c>
      <c r="N5200" s="6">
        <f t="shared" si="4136"/>
        <v>6905411.8666666662</v>
      </c>
    </row>
    <row r="5201" spans="1:14" ht="15" x14ac:dyDescent="0.25">
      <c r="A5201" s="29">
        <v>44341</v>
      </c>
      <c r="B5201" s="27">
        <v>6975902.401647822</v>
      </c>
      <c r="C5201" s="27">
        <v>6975902.401647822</v>
      </c>
      <c r="D5201" s="27">
        <v>559374.598352178</v>
      </c>
      <c r="E5201" s="30">
        <v>610593</v>
      </c>
      <c r="F5201" s="6">
        <f t="shared" si="4129"/>
        <v>8145870</v>
      </c>
      <c r="G5201" s="6">
        <f t="shared" si="4130"/>
        <v>8145870</v>
      </c>
      <c r="H5201" s="6"/>
      <c r="I5201" s="6">
        <f t="shared" si="4131"/>
        <v>5054049.4886428118</v>
      </c>
      <c r="J5201" s="6">
        <f t="shared" si="4132"/>
        <v>4999775.0886428114</v>
      </c>
      <c r="K5201" s="6">
        <f t="shared" si="4133"/>
        <v>1152620.4113571891</v>
      </c>
      <c r="L5201" s="6">
        <f t="shared" si="4134"/>
        <v>319955.3</v>
      </c>
      <c r="M5201" s="6">
        <f t="shared" si="4135"/>
        <v>6526625.2000000002</v>
      </c>
      <c r="N5201" s="6">
        <f t="shared" si="4136"/>
        <v>6472350.7999999998</v>
      </c>
    </row>
    <row r="5202" spans="1:14" ht="15" x14ac:dyDescent="0.25">
      <c r="A5202" s="29">
        <v>44342</v>
      </c>
      <c r="B5202" s="27">
        <v>-1695343.2876609378</v>
      </c>
      <c r="C5202" s="27">
        <v>-1695343.2876609378</v>
      </c>
      <c r="D5202" s="27">
        <v>486096.28766093781</v>
      </c>
      <c r="E5202" s="30">
        <v>4374429</v>
      </c>
      <c r="F5202" s="6">
        <f t="shared" si="4129"/>
        <v>3165182</v>
      </c>
      <c r="G5202" s="6">
        <f t="shared" si="4130"/>
        <v>3165182</v>
      </c>
      <c r="H5202" s="6"/>
      <c r="I5202" s="6">
        <f t="shared" si="4131"/>
        <v>4399319.7668422414</v>
      </c>
      <c r="J5202" s="6">
        <f t="shared" si="4132"/>
        <v>4345045.366842242</v>
      </c>
      <c r="K5202" s="6">
        <f t="shared" si="4133"/>
        <v>1117172.633157759</v>
      </c>
      <c r="L5202" s="6">
        <f t="shared" si="4134"/>
        <v>449472.63333333336</v>
      </c>
      <c r="M5202" s="6">
        <f t="shared" si="4135"/>
        <v>5965965.0333333332</v>
      </c>
      <c r="N5202" s="6">
        <f t="shared" si="4136"/>
        <v>5911690.6333333338</v>
      </c>
    </row>
    <row r="5203" spans="1:14" ht="15" x14ac:dyDescent="0.25">
      <c r="A5203" s="29">
        <v>44343</v>
      </c>
      <c r="B5203" s="27">
        <v>10310230.780117638</v>
      </c>
      <c r="C5203" s="27">
        <v>10310230.780117638</v>
      </c>
      <c r="D5203" s="27">
        <v>408495.21988236217</v>
      </c>
      <c r="E5203" s="30">
        <v>-113336</v>
      </c>
      <c r="F5203" s="6">
        <f t="shared" si="4129"/>
        <v>10605390</v>
      </c>
      <c r="G5203" s="6">
        <f t="shared" si="4130"/>
        <v>10605390</v>
      </c>
      <c r="H5203" s="6"/>
      <c r="I5203" s="6">
        <f t="shared" si="4131"/>
        <v>4899124.6516579036</v>
      </c>
      <c r="J5203" s="6">
        <f t="shared" si="4132"/>
        <v>4870537.6183245694</v>
      </c>
      <c r="K5203" s="6">
        <f t="shared" si="4133"/>
        <v>1049254.6816754309</v>
      </c>
      <c r="L5203" s="6">
        <f t="shared" si="4134"/>
        <v>438130.66666666669</v>
      </c>
      <c r="M5203" s="6">
        <f t="shared" si="4135"/>
        <v>6386510</v>
      </c>
      <c r="N5203" s="6">
        <f t="shared" si="4136"/>
        <v>6357922.9666666668</v>
      </c>
    </row>
    <row r="5204" spans="1:14" ht="15" x14ac:dyDescent="0.25">
      <c r="A5204" s="29">
        <v>44344</v>
      </c>
      <c r="B5204" s="27">
        <v>10187860.230310852</v>
      </c>
      <c r="C5204" s="27">
        <v>10187860.230310852</v>
      </c>
      <c r="D5204" s="27">
        <v>171920.76968914794</v>
      </c>
      <c r="E5204" s="30">
        <v>-354017</v>
      </c>
      <c r="F5204" s="6">
        <f t="shared" si="4129"/>
        <v>10005764</v>
      </c>
      <c r="G5204" s="6">
        <f t="shared" si="4130"/>
        <v>10005764</v>
      </c>
      <c r="H5204" s="6"/>
      <c r="I5204" s="6">
        <f t="shared" si="4131"/>
        <v>4927158.9093710463</v>
      </c>
      <c r="J5204" s="6">
        <f t="shared" si="4132"/>
        <v>4926964.7427043794</v>
      </c>
      <c r="K5204" s="6">
        <f t="shared" si="4133"/>
        <v>1009468.8906289545</v>
      </c>
      <c r="L5204" s="6">
        <f t="shared" si="4134"/>
        <v>392509.83333333331</v>
      </c>
      <c r="M5204" s="6">
        <f t="shared" si="4135"/>
        <v>6329137.6333333338</v>
      </c>
      <c r="N5204" s="6">
        <f t="shared" si="4136"/>
        <v>6328943.4666666668</v>
      </c>
    </row>
    <row r="5205" spans="1:14" ht="15" x14ac:dyDescent="0.25">
      <c r="A5205" s="29">
        <v>44345</v>
      </c>
      <c r="B5205" s="27">
        <v>1117056.2015731209</v>
      </c>
      <c r="C5205" s="27">
        <v>1117056.2015731209</v>
      </c>
      <c r="D5205" s="27">
        <v>163497.79842687902</v>
      </c>
      <c r="E5205" s="30">
        <v>75268</v>
      </c>
      <c r="F5205" s="6">
        <f t="shared" si="4129"/>
        <v>1355822</v>
      </c>
      <c r="G5205" s="6">
        <f t="shared" si="4130"/>
        <v>1355822</v>
      </c>
      <c r="H5205" s="6"/>
      <c r="I5205" s="6">
        <f t="shared" si="4131"/>
        <v>4875944.7867588168</v>
      </c>
      <c r="J5205" s="6">
        <f t="shared" si="4132"/>
        <v>4875750.6200921508</v>
      </c>
      <c r="K5205" s="6">
        <f t="shared" si="4133"/>
        <v>993065.14657451666</v>
      </c>
      <c r="L5205" s="6">
        <f t="shared" si="4134"/>
        <v>413466.13333333336</v>
      </c>
      <c r="M5205" s="6">
        <f t="shared" si="4135"/>
        <v>6282476.0666666664</v>
      </c>
      <c r="N5205" s="6">
        <f t="shared" si="4136"/>
        <v>6282281.9000000004</v>
      </c>
    </row>
    <row r="5206" spans="1:14" ht="15" x14ac:dyDescent="0.25">
      <c r="A5206" s="29">
        <v>44346</v>
      </c>
      <c r="B5206" s="27">
        <v>2774469.4244935964</v>
      </c>
      <c r="C5206" s="27">
        <v>2774469.4244935964</v>
      </c>
      <c r="D5206" s="27">
        <v>233854.57550640358</v>
      </c>
      <c r="E5206" s="30">
        <v>-175547</v>
      </c>
      <c r="F5206" s="6">
        <f t="shared" si="4129"/>
        <v>2832777</v>
      </c>
      <c r="G5206" s="6">
        <f t="shared" si="4130"/>
        <v>2832777</v>
      </c>
      <c r="H5206" s="6"/>
      <c r="I5206" s="6">
        <f t="shared" si="4131"/>
        <v>4459769.7440508138</v>
      </c>
      <c r="J5206" s="6">
        <f t="shared" si="4132"/>
        <v>4459575.5773841469</v>
      </c>
      <c r="K5206" s="6">
        <f t="shared" si="4133"/>
        <v>962341.12261585332</v>
      </c>
      <c r="L5206" s="6">
        <f t="shared" si="4134"/>
        <v>412795.7</v>
      </c>
      <c r="M5206" s="6">
        <f t="shared" si="4135"/>
        <v>5834906.5666666664</v>
      </c>
      <c r="N5206" s="6">
        <f t="shared" si="4136"/>
        <v>5834712.4000000004</v>
      </c>
    </row>
    <row r="5207" spans="1:14" ht="15" x14ac:dyDescent="0.25">
      <c r="A5207" s="28">
        <v>44347</v>
      </c>
      <c r="B5207" s="26">
        <v>7217309.0376582108</v>
      </c>
      <c r="C5207" s="26">
        <v>7217309.0376582108</v>
      </c>
      <c r="D5207" s="26">
        <v>398688.96234178887</v>
      </c>
      <c r="E5207" s="34">
        <v>-253227</v>
      </c>
      <c r="F5207" s="26">
        <f t="shared" si="4129"/>
        <v>7362771</v>
      </c>
      <c r="G5207" s="26">
        <f t="shared" si="4130"/>
        <v>7362771</v>
      </c>
      <c r="H5207" s="26"/>
      <c r="I5207" s="26">
        <f t="shared" si="4131"/>
        <v>4707989.3394972794</v>
      </c>
      <c r="J5207" s="26">
        <f t="shared" si="4132"/>
        <v>4707795.1728306124</v>
      </c>
      <c r="K5207" s="26">
        <f t="shared" si="4133"/>
        <v>945419.22716938774</v>
      </c>
      <c r="L5207" s="26">
        <f t="shared" si="4134"/>
        <v>426739.13333333336</v>
      </c>
      <c r="M5207" s="26">
        <f t="shared" si="4135"/>
        <v>6080147.7000000002</v>
      </c>
      <c r="N5207" s="26">
        <f t="shared" si="4136"/>
        <v>6079953.5333333332</v>
      </c>
    </row>
    <row r="5208" spans="1:14" x14ac:dyDescent="0.2">
      <c r="A5208" s="29">
        <v>44348</v>
      </c>
      <c r="B5208" s="27">
        <v>3728145.4301985377</v>
      </c>
      <c r="C5208" s="27">
        <v>3728145.4301985377</v>
      </c>
      <c r="D5208" s="27">
        <v>3674.5698014624272</v>
      </c>
      <c r="E5208" s="27">
        <v>-158166</v>
      </c>
      <c r="F5208" s="6">
        <f>SUM(B5208+D5208+E5208)</f>
        <v>3573654</v>
      </c>
      <c r="G5208" s="6">
        <f>SUM(C5208:E5208)</f>
        <v>3573654</v>
      </c>
      <c r="H5208" s="6"/>
      <c r="I5208" s="20">
        <f>AVERAGE(B5179:B5208)</f>
        <v>4490985.1280739633</v>
      </c>
      <c r="J5208" s="6">
        <f>AVERAGE(C5179:C5208)</f>
        <v>4490790.9614072973</v>
      </c>
      <c r="K5208" s="6">
        <f>AVERAGE(D5179:D5208)</f>
        <v>915411.77192603715</v>
      </c>
      <c r="L5208" s="6">
        <f t="shared" si="4134"/>
        <v>410928.83333333331</v>
      </c>
      <c r="M5208" s="6">
        <f t="shared" si="4135"/>
        <v>5817325.7333333334</v>
      </c>
      <c r="N5208" s="6">
        <f t="shared" si="4136"/>
        <v>5817131.5666666664</v>
      </c>
    </row>
    <row r="5209" spans="1:14" x14ac:dyDescent="0.2">
      <c r="A5209" s="29">
        <v>44349</v>
      </c>
      <c r="B5209" s="27">
        <v>10220041.621103207</v>
      </c>
      <c r="C5209" s="27">
        <v>7529918.6211032066</v>
      </c>
      <c r="D5209" s="27">
        <v>1539.3788967933194</v>
      </c>
      <c r="E5209" s="27">
        <v>-294418</v>
      </c>
      <c r="F5209" s="6">
        <f t="shared" ref="F5209:F5237" si="4137">SUM(B5209+D5209+E5209)</f>
        <v>9927163</v>
      </c>
      <c r="G5209" s="6">
        <f t="shared" ref="G5209:G5237" si="4138">SUM(C5209:E5209)</f>
        <v>7237040</v>
      </c>
      <c r="H5209" s="6"/>
      <c r="I5209" s="6">
        <f t="shared" ref="I5209:I5237" si="4139">AVERAGE(B5180:B5209)</f>
        <v>5019828.5154440701</v>
      </c>
      <c r="J5209" s="6">
        <f t="shared" si="4132"/>
        <v>4929963.5821107365</v>
      </c>
      <c r="K5209" s="6">
        <f t="shared" si="4133"/>
        <v>915463.08455593011</v>
      </c>
      <c r="L5209" s="6">
        <f t="shared" si="4134"/>
        <v>392346.16666666669</v>
      </c>
      <c r="M5209" s="6">
        <f t="shared" si="4135"/>
        <v>6327637.7666666666</v>
      </c>
      <c r="N5209" s="6">
        <f t="shared" si="4136"/>
        <v>6237772.833333333</v>
      </c>
    </row>
    <row r="5210" spans="1:14" x14ac:dyDescent="0.2">
      <c r="A5210" s="29">
        <v>44350</v>
      </c>
      <c r="B5210" s="27">
        <v>-14501726.303876109</v>
      </c>
      <c r="C5210" s="27">
        <v>-14501726.303876109</v>
      </c>
      <c r="D5210" s="27">
        <v>483082.30387610878</v>
      </c>
      <c r="E5210" s="27">
        <v>94935</v>
      </c>
      <c r="F5210" s="6">
        <f t="shared" si="4137"/>
        <v>-13923709</v>
      </c>
      <c r="G5210" s="6">
        <f t="shared" si="4138"/>
        <v>-13923709</v>
      </c>
      <c r="H5210" s="6"/>
      <c r="I5210" s="6">
        <f t="shared" si="4139"/>
        <v>4400534.6639529495</v>
      </c>
      <c r="J5210" s="6">
        <f t="shared" si="4132"/>
        <v>4310669.7306196159</v>
      </c>
      <c r="K5210" s="6">
        <f t="shared" si="4133"/>
        <v>904888.53604705073</v>
      </c>
      <c r="L5210" s="6">
        <f t="shared" si="4134"/>
        <v>381595.66666666669</v>
      </c>
      <c r="M5210" s="6">
        <f t="shared" si="4135"/>
        <v>5687018.8666666662</v>
      </c>
      <c r="N5210" s="6">
        <f t="shared" si="4136"/>
        <v>5597153.9333333336</v>
      </c>
    </row>
    <row r="5211" spans="1:14" x14ac:dyDescent="0.2">
      <c r="A5211" s="29">
        <v>44351</v>
      </c>
      <c r="B5211" s="27">
        <v>5347115.8871251615</v>
      </c>
      <c r="C5211" s="27">
        <v>5347115.8871251615</v>
      </c>
      <c r="D5211" s="27">
        <v>418549.11287483876</v>
      </c>
      <c r="E5211" s="27">
        <v>90637</v>
      </c>
      <c r="F5211" s="6">
        <f t="shared" si="4137"/>
        <v>5856302</v>
      </c>
      <c r="G5211" s="6">
        <f t="shared" si="4138"/>
        <v>5856302</v>
      </c>
      <c r="H5211" s="6"/>
      <c r="I5211" s="6">
        <f t="shared" si="4139"/>
        <v>4329454.017659856</v>
      </c>
      <c r="J5211" s="6">
        <f t="shared" si="4132"/>
        <v>4239589.0843265224</v>
      </c>
      <c r="K5211" s="6">
        <f t="shared" si="4133"/>
        <v>882006.34900681127</v>
      </c>
      <c r="L5211" s="6">
        <f t="shared" si="4134"/>
        <v>374789.23333333334</v>
      </c>
      <c r="M5211" s="6">
        <f t="shared" si="4135"/>
        <v>5586249.5999999996</v>
      </c>
      <c r="N5211" s="6">
        <f t="shared" si="4136"/>
        <v>5496384.666666667</v>
      </c>
    </row>
    <row r="5212" spans="1:14" x14ac:dyDescent="0.2">
      <c r="A5212" s="29">
        <v>44352</v>
      </c>
      <c r="B5212" s="27">
        <v>14351942.744268488</v>
      </c>
      <c r="C5212" s="27">
        <v>14351942.744268488</v>
      </c>
      <c r="D5212" s="27">
        <v>203252.25573151204</v>
      </c>
      <c r="E5212" s="27">
        <v>72325</v>
      </c>
      <c r="F5212" s="6">
        <f t="shared" si="4137"/>
        <v>14627520</v>
      </c>
      <c r="G5212" s="6">
        <f t="shared" si="4138"/>
        <v>14627520</v>
      </c>
      <c r="H5212" s="6"/>
      <c r="I5212" s="6">
        <f t="shared" si="4139"/>
        <v>4727281.9820231041</v>
      </c>
      <c r="J5212" s="6">
        <f t="shared" si="4132"/>
        <v>4637417.0486897705</v>
      </c>
      <c r="K5212" s="6">
        <f t="shared" si="4133"/>
        <v>830316.15131022921</v>
      </c>
      <c r="L5212" s="6">
        <f t="shared" si="4134"/>
        <v>346368.66666666669</v>
      </c>
      <c r="M5212" s="6">
        <f t="shared" si="4135"/>
        <v>5903966.7999999998</v>
      </c>
      <c r="N5212" s="6">
        <f t="shared" si="4136"/>
        <v>5814101.8666666662</v>
      </c>
    </row>
    <row r="5213" spans="1:14" x14ac:dyDescent="0.2">
      <c r="A5213" s="29">
        <v>44353</v>
      </c>
      <c r="B5213" s="27">
        <v>5062661.9191259593</v>
      </c>
      <c r="C5213" s="27">
        <v>5062661.9191259593</v>
      </c>
      <c r="D5213" s="27">
        <v>261371.08087404046</v>
      </c>
      <c r="E5213" s="27">
        <v>37092</v>
      </c>
      <c r="F5213" s="6">
        <f t="shared" si="4137"/>
        <v>5361125</v>
      </c>
      <c r="G5213" s="6">
        <f t="shared" si="4138"/>
        <v>5361125</v>
      </c>
      <c r="H5213" s="6"/>
      <c r="I5213" s="6">
        <f t="shared" si="4139"/>
        <v>4442384.9859782867</v>
      </c>
      <c r="J5213" s="6">
        <f t="shared" si="4132"/>
        <v>4352520.0526449531</v>
      </c>
      <c r="K5213" s="6">
        <f t="shared" si="4133"/>
        <v>830363.14735504717</v>
      </c>
      <c r="L5213" s="6">
        <f t="shared" si="4134"/>
        <v>341751.76666666666</v>
      </c>
      <c r="M5213" s="6">
        <f t="shared" si="4135"/>
        <v>5614499.9000000004</v>
      </c>
      <c r="N5213" s="6">
        <f t="shared" si="4136"/>
        <v>5524634.9666666668</v>
      </c>
    </row>
    <row r="5214" spans="1:14" x14ac:dyDescent="0.2">
      <c r="A5214" s="29">
        <v>44354</v>
      </c>
      <c r="B5214" s="27">
        <v>-2882463.3772168569</v>
      </c>
      <c r="C5214" s="27">
        <v>-2882463.3772168569</v>
      </c>
      <c r="D5214" s="27">
        <v>364831.37721685722</v>
      </c>
      <c r="E5214" s="27">
        <v>1122899</v>
      </c>
      <c r="F5214" s="6">
        <f t="shared" si="4137"/>
        <v>-1394732.9999999995</v>
      </c>
      <c r="G5214" s="6">
        <f t="shared" si="4138"/>
        <v>-1394732.9999999995</v>
      </c>
      <c r="H5214" s="6"/>
      <c r="I5214" s="6">
        <f t="shared" si="4139"/>
        <v>4596283.1919173663</v>
      </c>
      <c r="J5214" s="6">
        <f t="shared" si="4132"/>
        <v>4506418.2585840346</v>
      </c>
      <c r="K5214" s="6">
        <f t="shared" si="4133"/>
        <v>800631.27474929939</v>
      </c>
      <c r="L5214" s="6">
        <f t="shared" si="4134"/>
        <v>347144.8</v>
      </c>
      <c r="M5214" s="6">
        <f t="shared" si="4135"/>
        <v>5744059.2666666666</v>
      </c>
      <c r="N5214" s="6">
        <f t="shared" si="4136"/>
        <v>5654194.333333333</v>
      </c>
    </row>
    <row r="5215" spans="1:14" x14ac:dyDescent="0.2">
      <c r="A5215" s="29">
        <v>44355</v>
      </c>
      <c r="B5215" s="27">
        <v>5119585.3054504395</v>
      </c>
      <c r="C5215" s="27">
        <v>5119585.3054504395</v>
      </c>
      <c r="D5215" s="27">
        <v>406047.69454956066</v>
      </c>
      <c r="E5215" s="27">
        <v>118059</v>
      </c>
      <c r="F5215" s="6">
        <f t="shared" si="4137"/>
        <v>5643692</v>
      </c>
      <c r="G5215" s="6">
        <f t="shared" si="4138"/>
        <v>5643692</v>
      </c>
      <c r="H5215" s="6"/>
      <c r="I5215" s="6">
        <f t="shared" si="4139"/>
        <v>3938436.2616239903</v>
      </c>
      <c r="J5215" s="6">
        <f t="shared" si="4132"/>
        <v>3848571.3282906567</v>
      </c>
      <c r="K5215" s="6">
        <f t="shared" si="4133"/>
        <v>760617.67170934379</v>
      </c>
      <c r="L5215" s="6">
        <f t="shared" si="4134"/>
        <v>341300.36666666664</v>
      </c>
      <c r="M5215" s="6">
        <f t="shared" si="4135"/>
        <v>5040354.3</v>
      </c>
      <c r="N5215" s="6">
        <f t="shared" si="4136"/>
        <v>4950489.3666666662</v>
      </c>
    </row>
    <row r="5216" spans="1:14" x14ac:dyDescent="0.2">
      <c r="A5216" s="29">
        <v>44356</v>
      </c>
      <c r="B5216" s="27">
        <v>-3806636.2812015978</v>
      </c>
      <c r="C5216" s="27">
        <v>-3806636.2812015978</v>
      </c>
      <c r="D5216" s="27">
        <v>541861.28120159789</v>
      </c>
      <c r="E5216" s="27">
        <v>7198</v>
      </c>
      <c r="F5216" s="6">
        <f t="shared" si="4137"/>
        <v>-3257577</v>
      </c>
      <c r="G5216" s="6">
        <f t="shared" si="4138"/>
        <v>-3257577</v>
      </c>
      <c r="H5216" s="6"/>
      <c r="I5216" s="6">
        <f t="shared" si="4139"/>
        <v>3979547.8599761622</v>
      </c>
      <c r="J5216" s="6">
        <f t="shared" si="4132"/>
        <v>3889682.9266428286</v>
      </c>
      <c r="K5216" s="6">
        <f t="shared" si="4133"/>
        <v>724332.17335717147</v>
      </c>
      <c r="L5216" s="6">
        <f t="shared" si="4134"/>
        <v>330775.7</v>
      </c>
      <c r="M5216" s="6">
        <f t="shared" si="4135"/>
        <v>5034655.7333333334</v>
      </c>
      <c r="N5216" s="6">
        <f t="shared" si="4136"/>
        <v>4944790.8</v>
      </c>
    </row>
    <row r="5217" spans="1:14" x14ac:dyDescent="0.2">
      <c r="A5217" s="29">
        <v>44357</v>
      </c>
      <c r="B5217" s="27">
        <v>27003099.5485419</v>
      </c>
      <c r="C5217" s="27">
        <v>27003099.5485419</v>
      </c>
      <c r="D5217" s="27">
        <v>343706.45145809982</v>
      </c>
      <c r="E5217" s="27">
        <v>134646</v>
      </c>
      <c r="F5217" s="6">
        <f t="shared" si="4137"/>
        <v>27481452</v>
      </c>
      <c r="G5217" s="6">
        <f t="shared" si="4138"/>
        <v>27481452</v>
      </c>
      <c r="H5217" s="6"/>
      <c r="I5217" s="6">
        <f t="shared" si="4139"/>
        <v>4706957.8307679836</v>
      </c>
      <c r="J5217" s="6">
        <f t="shared" si="4132"/>
        <v>4617092.89743465</v>
      </c>
      <c r="K5217" s="6">
        <f t="shared" si="4133"/>
        <v>696232.46923201683</v>
      </c>
      <c r="L5217" s="6">
        <f t="shared" si="4134"/>
        <v>312007</v>
      </c>
      <c r="M5217" s="6">
        <f t="shared" si="4135"/>
        <v>5715197.2999999998</v>
      </c>
      <c r="N5217" s="6">
        <f t="shared" si="4136"/>
        <v>5625332.3666666662</v>
      </c>
    </row>
    <row r="5218" spans="1:14" x14ac:dyDescent="0.2">
      <c r="A5218" s="29">
        <v>44358</v>
      </c>
      <c r="B5218" s="27">
        <v>-16066011.734384213</v>
      </c>
      <c r="C5218" s="27">
        <v>-16066011.734384213</v>
      </c>
      <c r="D5218" s="27">
        <v>163452.73438421174</v>
      </c>
      <c r="E5218" s="27">
        <v>-263999</v>
      </c>
      <c r="F5218" s="6">
        <f t="shared" si="4137"/>
        <v>-16166558</v>
      </c>
      <c r="G5218" s="6">
        <f t="shared" si="4138"/>
        <v>-16166558</v>
      </c>
      <c r="H5218" s="6"/>
      <c r="I5218" s="6">
        <f t="shared" si="4139"/>
        <v>4124052.7727951249</v>
      </c>
      <c r="J5218" s="6">
        <f t="shared" si="4132"/>
        <v>4034187.8394617913</v>
      </c>
      <c r="K5218" s="6">
        <f t="shared" si="4133"/>
        <v>649630.39387154242</v>
      </c>
      <c r="L5218" s="6">
        <f t="shared" si="4134"/>
        <v>287833.8</v>
      </c>
      <c r="M5218" s="6">
        <f t="shared" si="4135"/>
        <v>5061516.9666666668</v>
      </c>
      <c r="N5218" s="6">
        <f t="shared" si="4136"/>
        <v>4971652.0333333332</v>
      </c>
    </row>
    <row r="5219" spans="1:14" x14ac:dyDescent="0.2">
      <c r="A5219" s="29">
        <v>44359</v>
      </c>
      <c r="B5219" s="27">
        <v>3657936.3916598954</v>
      </c>
      <c r="C5219" s="27">
        <v>3657936.3916598954</v>
      </c>
      <c r="D5219" s="27">
        <v>230050.6083401044</v>
      </c>
      <c r="E5219" s="27">
        <v>121941</v>
      </c>
      <c r="F5219" s="6">
        <f t="shared" si="4137"/>
        <v>4009928</v>
      </c>
      <c r="G5219" s="6">
        <f t="shared" si="4138"/>
        <v>4009928</v>
      </c>
      <c r="H5219" s="6"/>
      <c r="I5219" s="6">
        <f t="shared" si="4139"/>
        <v>4050216.0851434511</v>
      </c>
      <c r="J5219" s="6">
        <f t="shared" si="4132"/>
        <v>3960351.1518101175</v>
      </c>
      <c r="K5219" s="6">
        <f t="shared" si="4133"/>
        <v>619821.64818988263</v>
      </c>
      <c r="L5219" s="6">
        <f t="shared" si="4134"/>
        <v>268587.06666666665</v>
      </c>
      <c r="M5219" s="6">
        <f t="shared" si="4135"/>
        <v>4938624.8</v>
      </c>
      <c r="N5219" s="6">
        <f t="shared" si="4136"/>
        <v>4848759.8666666662</v>
      </c>
    </row>
    <row r="5220" spans="1:14" x14ac:dyDescent="0.2">
      <c r="A5220" s="29">
        <v>44360</v>
      </c>
      <c r="B5220" s="27">
        <v>10144369.908884585</v>
      </c>
      <c r="C5220" s="27">
        <v>10144369.908884585</v>
      </c>
      <c r="D5220" s="27">
        <v>142001.0911154146</v>
      </c>
      <c r="E5220" s="27">
        <v>106703</v>
      </c>
      <c r="F5220" s="6">
        <f t="shared" si="4137"/>
        <v>10393074</v>
      </c>
      <c r="G5220" s="6">
        <f t="shared" si="4138"/>
        <v>10393074</v>
      </c>
      <c r="H5220" s="6"/>
      <c r="I5220" s="6">
        <f t="shared" si="4139"/>
        <v>4203390.6420553476</v>
      </c>
      <c r="J5220" s="6">
        <f t="shared" si="4132"/>
        <v>4113525.7087220144</v>
      </c>
      <c r="K5220" s="6">
        <f t="shared" si="4133"/>
        <v>570721.65794465318</v>
      </c>
      <c r="L5220" s="6">
        <f t="shared" si="4134"/>
        <v>247283.56666666668</v>
      </c>
      <c r="M5220" s="6">
        <f t="shared" si="4135"/>
        <v>5021395.8666666662</v>
      </c>
      <c r="N5220" s="6">
        <f t="shared" si="4136"/>
        <v>4931530.9333333336</v>
      </c>
    </row>
    <row r="5221" spans="1:14" x14ac:dyDescent="0.2">
      <c r="A5221" s="29">
        <v>44361</v>
      </c>
      <c r="B5221" s="27">
        <v>-26242363.853146389</v>
      </c>
      <c r="C5221" s="27">
        <v>-26242363.853146389</v>
      </c>
      <c r="D5221" s="27">
        <v>289576.85314639058</v>
      </c>
      <c r="E5221" s="27">
        <v>128168</v>
      </c>
      <c r="F5221" s="6">
        <f t="shared" si="4137"/>
        <v>-25824619</v>
      </c>
      <c r="G5221" s="6">
        <f t="shared" si="4138"/>
        <v>-25824619</v>
      </c>
      <c r="H5221" s="6"/>
      <c r="I5221" s="6">
        <f t="shared" si="4139"/>
        <v>3013100.7104549981</v>
      </c>
      <c r="J5221" s="6">
        <f t="shared" si="4132"/>
        <v>2923235.7771216645</v>
      </c>
      <c r="K5221" s="6">
        <f t="shared" si="4133"/>
        <v>531123.95621166902</v>
      </c>
      <c r="L5221" s="6">
        <f t="shared" si="4134"/>
        <v>246665</v>
      </c>
      <c r="M5221" s="6">
        <f t="shared" si="4135"/>
        <v>3790889.6666666665</v>
      </c>
      <c r="N5221" s="6">
        <f t="shared" si="4136"/>
        <v>3701024.7333333334</v>
      </c>
    </row>
    <row r="5222" spans="1:14" x14ac:dyDescent="0.2">
      <c r="A5222" s="29">
        <v>44362</v>
      </c>
      <c r="B5222" s="27">
        <v>30985536.976541251</v>
      </c>
      <c r="C5222" s="27">
        <v>30985536.976541251</v>
      </c>
      <c r="D5222" s="27">
        <v>746397.02345874917</v>
      </c>
      <c r="E5222" s="27">
        <v>36406</v>
      </c>
      <c r="F5222" s="6">
        <f t="shared" si="4137"/>
        <v>31768340</v>
      </c>
      <c r="G5222" s="6">
        <f t="shared" si="4138"/>
        <v>31768340</v>
      </c>
      <c r="H5222" s="6"/>
      <c r="I5222" s="6">
        <f t="shared" si="4139"/>
        <v>3767528.3697812776</v>
      </c>
      <c r="J5222" s="6">
        <f t="shared" si="4132"/>
        <v>3677663.436447944</v>
      </c>
      <c r="K5222" s="6">
        <f t="shared" si="4133"/>
        <v>515599.49688538909</v>
      </c>
      <c r="L5222" s="6">
        <f t="shared" si="4134"/>
        <v>250904.4</v>
      </c>
      <c r="M5222" s="6">
        <f t="shared" si="4135"/>
        <v>4534032.2666666666</v>
      </c>
      <c r="N5222" s="6">
        <f t="shared" si="4136"/>
        <v>4444167.333333333</v>
      </c>
    </row>
    <row r="5223" spans="1:14" x14ac:dyDescent="0.2">
      <c r="A5223" s="29">
        <v>44363</v>
      </c>
      <c r="B5223" s="27">
        <v>2485385.5705060321</v>
      </c>
      <c r="C5223" s="27">
        <v>2485385.5705060321</v>
      </c>
      <c r="D5223" s="27">
        <v>951858.42949396803</v>
      </c>
      <c r="E5223" s="27">
        <v>47126</v>
      </c>
      <c r="F5223" s="6">
        <f t="shared" si="4137"/>
        <v>3484370</v>
      </c>
      <c r="G5223" s="6">
        <f t="shared" si="4138"/>
        <v>3484370</v>
      </c>
      <c r="H5223" s="6"/>
      <c r="I5223" s="6">
        <f t="shared" si="4139"/>
        <v>3812040.6966891969</v>
      </c>
      <c r="J5223" s="6">
        <f t="shared" si="4132"/>
        <v>3722175.7633558637</v>
      </c>
      <c r="K5223" s="6">
        <f t="shared" si="4133"/>
        <v>499762.63664413668</v>
      </c>
      <c r="L5223" s="6">
        <f t="shared" si="4134"/>
        <v>258835.16666666666</v>
      </c>
      <c r="M5223" s="6">
        <f t="shared" si="4135"/>
        <v>4570638.5</v>
      </c>
      <c r="N5223" s="6">
        <f t="shared" si="4136"/>
        <v>4480773.5666666664</v>
      </c>
    </row>
    <row r="5224" spans="1:14" x14ac:dyDescent="0.2">
      <c r="A5224" s="29">
        <v>44364</v>
      </c>
      <c r="B5224" s="27">
        <v>-14064980.463295436</v>
      </c>
      <c r="C5224" s="27">
        <v>-14064980.463295436</v>
      </c>
      <c r="D5224" s="27">
        <v>863778.46329543495</v>
      </c>
      <c r="E5224" s="27">
        <v>611321</v>
      </c>
      <c r="F5224" s="6">
        <f t="shared" si="4137"/>
        <v>-12589881</v>
      </c>
      <c r="G5224" s="6">
        <f t="shared" si="4138"/>
        <v>-12589881</v>
      </c>
      <c r="H5224" s="6"/>
      <c r="I5224" s="6">
        <f t="shared" si="4139"/>
        <v>3277218.7366079669</v>
      </c>
      <c r="J5224" s="6">
        <f t="shared" si="4132"/>
        <v>3187353.8032746334</v>
      </c>
      <c r="K5224" s="6">
        <f t="shared" si="4133"/>
        <v>493393.46339203347</v>
      </c>
      <c r="L5224" s="6">
        <f t="shared" si="4134"/>
        <v>272127.43333333335</v>
      </c>
      <c r="M5224" s="6">
        <f t="shared" si="4135"/>
        <v>4042739.6333333333</v>
      </c>
      <c r="N5224" s="6">
        <f t="shared" si="4136"/>
        <v>3952874.7</v>
      </c>
    </row>
    <row r="5225" spans="1:14" x14ac:dyDescent="0.2">
      <c r="A5225" s="29">
        <v>44365</v>
      </c>
      <c r="B5225" s="27">
        <v>-6048752.1053151451</v>
      </c>
      <c r="C5225" s="27">
        <v>-6048752.1053151451</v>
      </c>
      <c r="D5225" s="27">
        <v>940065.10531514476</v>
      </c>
      <c r="E5225" s="27">
        <v>1000986</v>
      </c>
      <c r="F5225" s="6">
        <f t="shared" si="4137"/>
        <v>-4107701</v>
      </c>
      <c r="G5225" s="6">
        <f t="shared" si="4138"/>
        <v>-4107701</v>
      </c>
      <c r="H5225" s="6"/>
      <c r="I5225" s="6">
        <f t="shared" si="4139"/>
        <v>3046574.9563462334</v>
      </c>
      <c r="J5225" s="6">
        <f t="shared" si="4132"/>
        <v>2956904.1896795663</v>
      </c>
      <c r="K5225" s="6">
        <f t="shared" si="4133"/>
        <v>491360.57698710036</v>
      </c>
      <c r="L5225" s="6">
        <f t="shared" si="4134"/>
        <v>303448.09999999998</v>
      </c>
      <c r="M5225" s="6">
        <f t="shared" si="4135"/>
        <v>3841383.6333333333</v>
      </c>
      <c r="N5225" s="6">
        <f t="shared" si="4136"/>
        <v>3751712.8666666667</v>
      </c>
    </row>
    <row r="5226" spans="1:14" x14ac:dyDescent="0.2">
      <c r="A5226" s="29">
        <v>44366</v>
      </c>
      <c r="B5226" s="27">
        <v>-9815433.1956124008</v>
      </c>
      <c r="C5226" s="27">
        <v>-9815433.1956124008</v>
      </c>
      <c r="D5226" s="27">
        <v>788317.19561240089</v>
      </c>
      <c r="E5226" s="27">
        <v>400209</v>
      </c>
      <c r="F5226" s="6">
        <f t="shared" si="4137"/>
        <v>-8626907</v>
      </c>
      <c r="G5226" s="6">
        <f t="shared" si="4138"/>
        <v>-8626907</v>
      </c>
      <c r="H5226" s="6"/>
      <c r="I5226" s="6">
        <f t="shared" si="4139"/>
        <v>2683464.4979533385</v>
      </c>
      <c r="J5226" s="6">
        <f t="shared" si="4132"/>
        <v>2593793.7312866719</v>
      </c>
      <c r="K5226" s="6">
        <f t="shared" si="4133"/>
        <v>483870.76871332846</v>
      </c>
      <c r="L5226" s="6">
        <f t="shared" si="4134"/>
        <v>287858.13333333336</v>
      </c>
      <c r="M5226" s="6">
        <f t="shared" si="4135"/>
        <v>3455193.4</v>
      </c>
      <c r="N5226" s="6">
        <f t="shared" si="4136"/>
        <v>3365522.6333333333</v>
      </c>
    </row>
    <row r="5227" spans="1:14" x14ac:dyDescent="0.2">
      <c r="A5227" s="29">
        <v>44367</v>
      </c>
      <c r="B5227" s="27">
        <v>1870337.0952801174</v>
      </c>
      <c r="C5227" s="27">
        <v>1870337.0952801174</v>
      </c>
      <c r="D5227" s="27">
        <v>796372.90471988264</v>
      </c>
      <c r="E5227" s="27">
        <v>601445</v>
      </c>
      <c r="F5227" s="6">
        <f t="shared" si="4137"/>
        <v>3268155</v>
      </c>
      <c r="G5227" s="6">
        <f t="shared" si="4138"/>
        <v>3268155</v>
      </c>
      <c r="H5227" s="6"/>
      <c r="I5227" s="6">
        <f t="shared" si="4139"/>
        <v>2909658.9882002398</v>
      </c>
      <c r="J5227" s="6">
        <f t="shared" si="4132"/>
        <v>2819988.2215335732</v>
      </c>
      <c r="K5227" s="6">
        <f t="shared" si="4133"/>
        <v>460583.9451330934</v>
      </c>
      <c r="L5227" s="6">
        <f t="shared" si="4134"/>
        <v>270855.59999999998</v>
      </c>
      <c r="M5227" s="6">
        <f t="shared" si="4135"/>
        <v>3641098.5333333332</v>
      </c>
      <c r="N5227" s="6">
        <f t="shared" si="4136"/>
        <v>3551427.7666666666</v>
      </c>
    </row>
    <row r="5228" spans="1:14" x14ac:dyDescent="0.2">
      <c r="A5228" s="29">
        <v>44368</v>
      </c>
      <c r="B5228" s="27">
        <v>-710493.50800858019</v>
      </c>
      <c r="C5228" s="27">
        <v>-710493.50800858019</v>
      </c>
      <c r="D5228" s="27">
        <v>814700.50800858019</v>
      </c>
      <c r="E5228" s="27">
        <v>875354</v>
      </c>
      <c r="F5228" s="6">
        <f t="shared" si="4137"/>
        <v>979561</v>
      </c>
      <c r="G5228" s="6">
        <f t="shared" si="4138"/>
        <v>979561</v>
      </c>
      <c r="H5228" s="6"/>
      <c r="I5228" s="6">
        <f t="shared" si="4139"/>
        <v>2588510.9597133892</v>
      </c>
      <c r="J5228" s="6">
        <f t="shared" si="4132"/>
        <v>2498840.1930467221</v>
      </c>
      <c r="K5228" s="6">
        <f t="shared" si="4133"/>
        <v>457060.04028661113</v>
      </c>
      <c r="L5228" s="6">
        <f t="shared" si="4134"/>
        <v>289519.86666666664</v>
      </c>
      <c r="M5228" s="6">
        <f t="shared" si="4135"/>
        <v>3335090.8666666667</v>
      </c>
      <c r="N5228" s="6">
        <f t="shared" si="4136"/>
        <v>3245420.1</v>
      </c>
    </row>
    <row r="5229" spans="1:14" x14ac:dyDescent="0.2">
      <c r="A5229" s="29">
        <v>44369</v>
      </c>
      <c r="B5229" s="27">
        <v>6218974.963072883</v>
      </c>
      <c r="C5229" s="27">
        <v>6218974.963072883</v>
      </c>
      <c r="D5229" s="27">
        <v>826763.0369271168</v>
      </c>
      <c r="E5229" s="27">
        <v>1486022</v>
      </c>
      <c r="F5229" s="6">
        <f t="shared" si="4137"/>
        <v>8531760</v>
      </c>
      <c r="G5229" s="6">
        <f t="shared" si="4138"/>
        <v>8531760</v>
      </c>
      <c r="H5229" s="6"/>
      <c r="I5229" s="6">
        <f t="shared" si="4139"/>
        <v>2323686.9398358571</v>
      </c>
      <c r="J5229" s="6">
        <f t="shared" si="4132"/>
        <v>2234016.1731691905</v>
      </c>
      <c r="K5229" s="6">
        <f t="shared" si="4133"/>
        <v>455028.49349747639</v>
      </c>
      <c r="L5229" s="6">
        <f t="shared" si="4134"/>
        <v>335145.13333333336</v>
      </c>
      <c r="M5229" s="6">
        <f t="shared" si="4135"/>
        <v>3113860.5666666669</v>
      </c>
      <c r="N5229" s="6">
        <f t="shared" si="4136"/>
        <v>3024189.8</v>
      </c>
    </row>
    <row r="5230" spans="1:14" x14ac:dyDescent="0.2">
      <c r="A5230" s="29">
        <v>44370</v>
      </c>
      <c r="B5230" s="27">
        <v>22752163.967724949</v>
      </c>
      <c r="C5230" s="27">
        <v>22752163.967724949</v>
      </c>
      <c r="D5230" s="27">
        <v>903603.03227505158</v>
      </c>
      <c r="E5230" s="27">
        <v>40673</v>
      </c>
      <c r="F5230" s="6">
        <f t="shared" si="4137"/>
        <v>23696440</v>
      </c>
      <c r="G5230" s="6">
        <f t="shared" si="4138"/>
        <v>23696440</v>
      </c>
      <c r="H5230" s="6"/>
      <c r="I5230" s="6">
        <f t="shared" si="4139"/>
        <v>3056530.7098522331</v>
      </c>
      <c r="J5230" s="6">
        <f t="shared" si="4132"/>
        <v>2966859.9431855665</v>
      </c>
      <c r="K5230" s="6">
        <f t="shared" si="4133"/>
        <v>463559.35681443394</v>
      </c>
      <c r="L5230" s="6">
        <f t="shared" si="4134"/>
        <v>352724.16666666669</v>
      </c>
      <c r="M5230" s="6">
        <f t="shared" si="4135"/>
        <v>3872814.2333333334</v>
      </c>
      <c r="N5230" s="6">
        <f t="shared" si="4136"/>
        <v>3783143.4666666668</v>
      </c>
    </row>
    <row r="5231" spans="1:14" x14ac:dyDescent="0.2">
      <c r="A5231" s="29">
        <v>44371</v>
      </c>
      <c r="B5231" s="27">
        <v>-6796102.7519065812</v>
      </c>
      <c r="C5231" s="27">
        <v>-6796102.7519065812</v>
      </c>
      <c r="D5231" s="27">
        <v>796179.75190658134</v>
      </c>
      <c r="E5231" s="27">
        <v>-288373</v>
      </c>
      <c r="F5231" s="6">
        <f t="shared" si="4137"/>
        <v>-6288296</v>
      </c>
      <c r="G5231" s="6">
        <f t="shared" si="4138"/>
        <v>-6288296</v>
      </c>
      <c r="H5231" s="6"/>
      <c r="I5231" s="6">
        <f t="shared" si="4139"/>
        <v>2597463.8714004201</v>
      </c>
      <c r="J5231" s="6">
        <f t="shared" si="4132"/>
        <v>2507793.104733753</v>
      </c>
      <c r="K5231" s="6">
        <f t="shared" si="4133"/>
        <v>471452.86193291401</v>
      </c>
      <c r="L5231" s="6">
        <f t="shared" si="4134"/>
        <v>322758.63333333336</v>
      </c>
      <c r="M5231" s="6">
        <f t="shared" si="4135"/>
        <v>3391675.3666666667</v>
      </c>
      <c r="N5231" s="6">
        <f t="shared" si="4136"/>
        <v>3302004.6</v>
      </c>
    </row>
    <row r="5232" spans="1:14" x14ac:dyDescent="0.2">
      <c r="A5232" s="29">
        <v>44372</v>
      </c>
      <c r="B5232" s="27">
        <v>-1109631.8134617242</v>
      </c>
      <c r="C5232" s="27">
        <v>-1109631.8134617242</v>
      </c>
      <c r="D5232" s="27">
        <v>839589.81346172432</v>
      </c>
      <c r="E5232" s="27">
        <v>87925</v>
      </c>
      <c r="F5232" s="6">
        <f t="shared" si="4137"/>
        <v>-182116.99999999988</v>
      </c>
      <c r="G5232" s="6">
        <f t="shared" si="4138"/>
        <v>-182116.99999999988</v>
      </c>
      <c r="H5232" s="6"/>
      <c r="I5232" s="6">
        <f t="shared" si="4139"/>
        <v>2616987.5872070598</v>
      </c>
      <c r="J5232" s="6">
        <f t="shared" si="4132"/>
        <v>2527316.8205403932</v>
      </c>
      <c r="K5232" s="6">
        <f t="shared" si="4133"/>
        <v>483235.97945960693</v>
      </c>
      <c r="L5232" s="6">
        <f t="shared" si="4134"/>
        <v>179875.16666666666</v>
      </c>
      <c r="M5232" s="6">
        <f t="shared" si="4135"/>
        <v>3280098.7333333334</v>
      </c>
      <c r="N5232" s="6">
        <f t="shared" si="4136"/>
        <v>3190427.9666666668</v>
      </c>
    </row>
    <row r="5233" spans="1:14" x14ac:dyDescent="0.2">
      <c r="A5233" s="29">
        <v>44373</v>
      </c>
      <c r="B5233" s="27">
        <v>4685020.9962049695</v>
      </c>
      <c r="C5233" s="27">
        <v>4685020.9962049695</v>
      </c>
      <c r="D5233" s="27">
        <v>851034.00379503053</v>
      </c>
      <c r="E5233" s="27">
        <v>-80445</v>
      </c>
      <c r="F5233" s="6">
        <f t="shared" si="4137"/>
        <v>5455610</v>
      </c>
      <c r="G5233" s="6">
        <f t="shared" si="4138"/>
        <v>5455610</v>
      </c>
      <c r="H5233" s="6"/>
      <c r="I5233" s="6">
        <f t="shared" si="4139"/>
        <v>2429480.5944099715</v>
      </c>
      <c r="J5233" s="6">
        <f t="shared" si="4132"/>
        <v>2339809.8277433049</v>
      </c>
      <c r="K5233" s="6">
        <f t="shared" si="4133"/>
        <v>497987.27225669584</v>
      </c>
      <c r="L5233" s="6">
        <f t="shared" si="4134"/>
        <v>180971.53333333333</v>
      </c>
      <c r="M5233" s="6">
        <f t="shared" si="4135"/>
        <v>3108439.4</v>
      </c>
      <c r="N5233" s="6">
        <f t="shared" si="4136"/>
        <v>3018768.6333333333</v>
      </c>
    </row>
    <row r="5234" spans="1:14" x14ac:dyDescent="0.2">
      <c r="A5234" s="29">
        <v>44374</v>
      </c>
      <c r="B5234" s="27">
        <v>-1523092.5212348136</v>
      </c>
      <c r="C5234" s="27">
        <v>-1523092.5212348136</v>
      </c>
      <c r="D5234" s="27">
        <v>883723.5212348135</v>
      </c>
      <c r="E5234" s="27">
        <v>134014</v>
      </c>
      <c r="F5234" s="6">
        <f t="shared" si="4137"/>
        <v>-505355.00000000012</v>
      </c>
      <c r="G5234" s="6">
        <f t="shared" si="4138"/>
        <v>-505355.00000000012</v>
      </c>
      <c r="H5234" s="6"/>
      <c r="I5234" s="6">
        <f t="shared" si="4139"/>
        <v>2039115.5026917823</v>
      </c>
      <c r="J5234" s="6">
        <f t="shared" si="4132"/>
        <v>1949444.7360251157</v>
      </c>
      <c r="K5234" s="6">
        <f t="shared" si="4133"/>
        <v>521714.03064155142</v>
      </c>
      <c r="L5234" s="6">
        <f t="shared" si="4134"/>
        <v>197239.23333333334</v>
      </c>
      <c r="M5234" s="6">
        <f t="shared" si="4135"/>
        <v>2758068.7666666666</v>
      </c>
      <c r="N5234" s="6">
        <f t="shared" si="4136"/>
        <v>2668398</v>
      </c>
    </row>
    <row r="5235" spans="1:14" x14ac:dyDescent="0.2">
      <c r="A5235" s="29">
        <v>44375</v>
      </c>
      <c r="B5235" s="27">
        <v>1537672.2540561438</v>
      </c>
      <c r="C5235" s="27">
        <v>1537672.2540561438</v>
      </c>
      <c r="D5235" s="27">
        <v>892980.74594385619</v>
      </c>
      <c r="E5235" s="27">
        <v>187872</v>
      </c>
      <c r="F5235" s="6">
        <f t="shared" si="4137"/>
        <v>2618525</v>
      </c>
      <c r="G5235" s="6">
        <f t="shared" si="4138"/>
        <v>2618525</v>
      </c>
      <c r="H5235" s="6"/>
      <c r="I5235" s="6">
        <f t="shared" si="4139"/>
        <v>2053136.0377745496</v>
      </c>
      <c r="J5235" s="6">
        <f t="shared" si="4132"/>
        <v>1963465.271107883</v>
      </c>
      <c r="K5235" s="6">
        <f t="shared" si="4133"/>
        <v>546030.12889211741</v>
      </c>
      <c r="L5235" s="6">
        <f t="shared" si="4134"/>
        <v>200992.7</v>
      </c>
      <c r="M5235" s="6">
        <f t="shared" si="4135"/>
        <v>2800158.8666666667</v>
      </c>
      <c r="N5235" s="6">
        <f t="shared" si="4136"/>
        <v>2710488.1</v>
      </c>
    </row>
    <row r="5236" spans="1:14" x14ac:dyDescent="0.2">
      <c r="A5236" s="29">
        <v>44376</v>
      </c>
      <c r="B5236" s="27">
        <v>-8266871.5524015734</v>
      </c>
      <c r="C5236" s="27">
        <v>-8266871.5524015734</v>
      </c>
      <c r="D5236" s="27">
        <v>1003555.552401573</v>
      </c>
      <c r="E5236" s="27">
        <v>161082</v>
      </c>
      <c r="F5236" s="6">
        <f t="shared" si="4137"/>
        <v>-7102234</v>
      </c>
      <c r="G5236" s="6">
        <f t="shared" si="4138"/>
        <v>-7102234</v>
      </c>
      <c r="H5236" s="6"/>
      <c r="I5236" s="6">
        <f t="shared" si="4139"/>
        <v>1685091.3385447108</v>
      </c>
      <c r="J5236" s="6">
        <f t="shared" si="4132"/>
        <v>1595420.5718780442</v>
      </c>
      <c r="K5236" s="6">
        <f t="shared" si="4133"/>
        <v>571686.82812195632</v>
      </c>
      <c r="L5236" s="6">
        <f t="shared" si="4134"/>
        <v>212213.66666666666</v>
      </c>
      <c r="M5236" s="6">
        <f t="shared" si="4135"/>
        <v>2468991.8333333335</v>
      </c>
      <c r="N5236" s="6">
        <f t="shared" si="4136"/>
        <v>2379321.0666666669</v>
      </c>
    </row>
    <row r="5237" spans="1:14" x14ac:dyDescent="0.2">
      <c r="A5237" s="29">
        <v>44377</v>
      </c>
      <c r="B5237" s="27">
        <v>5829743.8661530577</v>
      </c>
      <c r="C5237" s="27">
        <v>5829743.8661530577</v>
      </c>
      <c r="D5237" s="27">
        <v>1244419.1338469421</v>
      </c>
      <c r="E5237" s="27">
        <v>586719</v>
      </c>
      <c r="F5237" s="6">
        <f t="shared" si="4137"/>
        <v>7660882</v>
      </c>
      <c r="G5237" s="6">
        <f t="shared" si="4138"/>
        <v>7660882</v>
      </c>
      <c r="H5237" s="6"/>
      <c r="I5237" s="6">
        <f t="shared" si="4139"/>
        <v>1638839.1661612054</v>
      </c>
      <c r="J5237" s="6">
        <f t="shared" si="4132"/>
        <v>1549168.3994945388</v>
      </c>
      <c r="K5237" s="6">
        <f t="shared" si="4133"/>
        <v>599877.83383879473</v>
      </c>
      <c r="L5237" s="6">
        <f t="shared" si="4134"/>
        <v>240211.86666666667</v>
      </c>
      <c r="M5237" s="6">
        <f t="shared" si="4135"/>
        <v>2478928.8666666667</v>
      </c>
      <c r="N5237" s="6">
        <f t="shared" si="4136"/>
        <v>2389258.1</v>
      </c>
    </row>
    <row r="5238" spans="1:14" x14ac:dyDescent="0.2">
      <c r="A5238" s="19">
        <v>44378</v>
      </c>
      <c r="B5238" s="20">
        <v>3603800.4980321191</v>
      </c>
      <c r="C5238" s="20">
        <v>3603800.4980321191</v>
      </c>
      <c r="D5238" s="20">
        <v>1758161.5019678806</v>
      </c>
      <c r="E5238" s="20">
        <v>12679</v>
      </c>
      <c r="F5238" s="20">
        <f t="shared" ref="F5238:F5299" si="4140">SUM(B5238+D5238+E5238)</f>
        <v>5374641</v>
      </c>
      <c r="G5238" s="20">
        <f t="shared" ref="G5238:G5299" si="4141">SUM(C5238:E5238)</f>
        <v>5374641</v>
      </c>
      <c r="H5238" s="20"/>
      <c r="I5238" s="20">
        <f t="shared" ref="I5238:I5268" si="4142">AVERAGE(B5209:B5238)</f>
        <v>1634694.3350889916</v>
      </c>
      <c r="J5238" s="20">
        <f t="shared" ref="J5238:J5268" si="4143">AVERAGE(C5209:C5238)</f>
        <v>1545023.568422325</v>
      </c>
      <c r="K5238" s="20">
        <f t="shared" ref="K5238:K5268" si="4144">AVERAGE(D5209:D5238)</f>
        <v>658360.73157767544</v>
      </c>
      <c r="L5238" s="20">
        <f t="shared" ref="L5238:L5268" si="4145">AVERAGE(E5209:E5238)</f>
        <v>245906.7</v>
      </c>
      <c r="M5238" s="20">
        <f t="shared" ref="M5238:M5268" si="4146">AVERAGE(F5209:F5238)</f>
        <v>2538961.7666666666</v>
      </c>
      <c r="N5238" s="20">
        <f t="shared" ref="N5238:N5268" si="4147">AVERAGE(G5209:G5238)</f>
        <v>2449291</v>
      </c>
    </row>
    <row r="5239" spans="1:14" x14ac:dyDescent="0.2">
      <c r="A5239" s="29">
        <v>44379</v>
      </c>
      <c r="B5239" s="27">
        <v>1016961.8726272425</v>
      </c>
      <c r="C5239" s="27">
        <v>1016961.8726272425</v>
      </c>
      <c r="D5239" s="27">
        <v>2372017.1273727575</v>
      </c>
      <c r="E5239" s="27">
        <v>114483</v>
      </c>
      <c r="F5239" s="6">
        <f t="shared" si="4140"/>
        <v>3503462</v>
      </c>
      <c r="G5239" s="6">
        <f t="shared" si="4141"/>
        <v>3503462</v>
      </c>
      <c r="H5239" s="6"/>
      <c r="I5239" s="6">
        <f t="shared" si="4142"/>
        <v>1327925.0101397922</v>
      </c>
      <c r="J5239" s="6">
        <f t="shared" si="4143"/>
        <v>1327925.0101397922</v>
      </c>
      <c r="K5239" s="6">
        <f t="shared" si="4144"/>
        <v>737376.65652687417</v>
      </c>
      <c r="L5239" s="6">
        <f t="shared" si="4145"/>
        <v>259536.73333333334</v>
      </c>
      <c r="M5239" s="6">
        <f t="shared" si="4146"/>
        <v>2324838.3999999999</v>
      </c>
      <c r="N5239" s="6">
        <f t="shared" si="4147"/>
        <v>2324838.3999999999</v>
      </c>
    </row>
    <row r="5240" spans="1:14" x14ac:dyDescent="0.2">
      <c r="A5240" s="29">
        <v>44380</v>
      </c>
      <c r="B5240" s="27">
        <v>-17957491.316978861</v>
      </c>
      <c r="C5240" s="27">
        <v>-17957491.316978861</v>
      </c>
      <c r="D5240" s="27">
        <v>3230248.3169788602</v>
      </c>
      <c r="E5240" s="27">
        <v>306954</v>
      </c>
      <c r="F5240" s="6">
        <f t="shared" si="4140"/>
        <v>-14420289</v>
      </c>
      <c r="G5240" s="6">
        <f t="shared" si="4141"/>
        <v>-14420289</v>
      </c>
      <c r="H5240" s="6"/>
      <c r="I5240" s="6">
        <f t="shared" si="4142"/>
        <v>1212732.843036368</v>
      </c>
      <c r="J5240" s="6">
        <f t="shared" si="4143"/>
        <v>1212732.843036368</v>
      </c>
      <c r="K5240" s="6">
        <f t="shared" si="4144"/>
        <v>828948.85696363251</v>
      </c>
      <c r="L5240" s="6">
        <f t="shared" si="4145"/>
        <v>266604.03333333333</v>
      </c>
      <c r="M5240" s="6">
        <f t="shared" si="4146"/>
        <v>2308285.7333333334</v>
      </c>
      <c r="N5240" s="6">
        <f t="shared" si="4147"/>
        <v>2308285.7333333334</v>
      </c>
    </row>
    <row r="5241" spans="1:14" x14ac:dyDescent="0.2">
      <c r="A5241" s="29">
        <v>44381</v>
      </c>
      <c r="B5241" s="27">
        <v>12592909.396879343</v>
      </c>
      <c r="C5241" s="27">
        <v>12592909.396879343</v>
      </c>
      <c r="D5241" s="27">
        <v>2863285.6031206571</v>
      </c>
      <c r="E5241" s="27">
        <v>376826</v>
      </c>
      <c r="F5241" s="6">
        <f t="shared" si="4140"/>
        <v>15833021</v>
      </c>
      <c r="G5241" s="6">
        <f t="shared" si="4141"/>
        <v>15833021</v>
      </c>
      <c r="H5241" s="6"/>
      <c r="I5241" s="6">
        <f t="shared" si="4142"/>
        <v>1454259.2933615071</v>
      </c>
      <c r="J5241" s="6">
        <f t="shared" si="4143"/>
        <v>1454259.2933615071</v>
      </c>
      <c r="K5241" s="6">
        <f t="shared" si="4144"/>
        <v>910440.07330515981</v>
      </c>
      <c r="L5241" s="6">
        <f t="shared" si="4145"/>
        <v>276143.66666666669</v>
      </c>
      <c r="M5241" s="6">
        <f t="shared" si="4146"/>
        <v>2640843.0333333332</v>
      </c>
      <c r="N5241" s="6">
        <f t="shared" si="4147"/>
        <v>2640843.0333333332</v>
      </c>
    </row>
    <row r="5242" spans="1:14" x14ac:dyDescent="0.2">
      <c r="A5242" s="29">
        <v>44382</v>
      </c>
      <c r="B5242" s="27">
        <v>1835064.6980855307</v>
      </c>
      <c r="C5242" s="27">
        <v>1835064.6980855307</v>
      </c>
      <c r="D5242" s="27">
        <v>2292916.3019144693</v>
      </c>
      <c r="E5242" s="27">
        <v>-281319</v>
      </c>
      <c r="F5242" s="6">
        <f t="shared" si="4140"/>
        <v>3846662</v>
      </c>
      <c r="G5242" s="6">
        <f t="shared" si="4141"/>
        <v>3846662</v>
      </c>
      <c r="H5242" s="6"/>
      <c r="I5242" s="6">
        <f t="shared" si="4142"/>
        <v>1037030.0251554082</v>
      </c>
      <c r="J5242" s="6">
        <f t="shared" si="4143"/>
        <v>1037030.0251554082</v>
      </c>
      <c r="K5242" s="6">
        <f t="shared" si="4144"/>
        <v>980095.54151125834</v>
      </c>
      <c r="L5242" s="6">
        <f t="shared" si="4145"/>
        <v>264355.53333333333</v>
      </c>
      <c r="M5242" s="6">
        <f t="shared" si="4146"/>
        <v>2281481.1</v>
      </c>
      <c r="N5242" s="6">
        <f t="shared" si="4147"/>
        <v>2281481.1</v>
      </c>
    </row>
    <row r="5243" spans="1:14" x14ac:dyDescent="0.2">
      <c r="A5243" s="29">
        <v>44383</v>
      </c>
      <c r="B5243" s="27">
        <v>1401084.7918345695</v>
      </c>
      <c r="C5243" s="27">
        <v>1401084.7918345695</v>
      </c>
      <c r="D5243" s="27">
        <v>2953929.2081654305</v>
      </c>
      <c r="E5243" s="27">
        <v>-126460</v>
      </c>
      <c r="F5243" s="6">
        <f t="shared" si="4140"/>
        <v>4228554</v>
      </c>
      <c r="G5243" s="6">
        <f t="shared" si="4141"/>
        <v>4228554</v>
      </c>
      <c r="H5243" s="6"/>
      <c r="I5243" s="6">
        <f t="shared" si="4142"/>
        <v>914977.45424569526</v>
      </c>
      <c r="J5243" s="6">
        <f t="shared" si="4143"/>
        <v>914977.45424569526</v>
      </c>
      <c r="K5243" s="6">
        <f t="shared" si="4144"/>
        <v>1069847.479087638</v>
      </c>
      <c r="L5243" s="6">
        <f t="shared" si="4145"/>
        <v>258903.8</v>
      </c>
      <c r="M5243" s="6">
        <f t="shared" si="4146"/>
        <v>2243728.7333333334</v>
      </c>
      <c r="N5243" s="6">
        <f t="shared" si="4147"/>
        <v>2243728.7333333334</v>
      </c>
    </row>
    <row r="5244" spans="1:14" x14ac:dyDescent="0.2">
      <c r="A5244" s="29">
        <v>44384</v>
      </c>
      <c r="B5244" s="27">
        <v>-4186343.5202657394</v>
      </c>
      <c r="C5244" s="27">
        <v>-4186343.5202657394</v>
      </c>
      <c r="D5244" s="27">
        <v>2461895.5202657394</v>
      </c>
      <c r="E5244" s="27">
        <v>722029</v>
      </c>
      <c r="F5244" s="6">
        <f t="shared" si="4140"/>
        <v>-1002419</v>
      </c>
      <c r="G5244" s="6">
        <f t="shared" si="4141"/>
        <v>-1002419</v>
      </c>
      <c r="H5244" s="6"/>
      <c r="I5244" s="6">
        <f t="shared" si="4142"/>
        <v>871514.78281073261</v>
      </c>
      <c r="J5244" s="6">
        <f t="shared" si="4143"/>
        <v>871514.78281073261</v>
      </c>
      <c r="K5244" s="6">
        <f t="shared" si="4144"/>
        <v>1139749.6171892672</v>
      </c>
      <c r="L5244" s="6">
        <f t="shared" si="4145"/>
        <v>245541.46666666667</v>
      </c>
      <c r="M5244" s="6">
        <f t="shared" si="4146"/>
        <v>2256805.8666666667</v>
      </c>
      <c r="N5244" s="6">
        <f t="shared" si="4147"/>
        <v>2256805.8666666667</v>
      </c>
    </row>
    <row r="5245" spans="1:14" x14ac:dyDescent="0.2">
      <c r="A5245" s="29">
        <v>44385</v>
      </c>
      <c r="B5245" s="27">
        <v>18872602.129468687</v>
      </c>
      <c r="C5245" s="27">
        <v>18872602.129468687</v>
      </c>
      <c r="D5245" s="27">
        <v>3088408.8705313122</v>
      </c>
      <c r="E5245" s="27">
        <v>342896</v>
      </c>
      <c r="F5245" s="6">
        <f t="shared" si="4140"/>
        <v>22303907</v>
      </c>
      <c r="G5245" s="6">
        <f t="shared" si="4141"/>
        <v>22303907</v>
      </c>
      <c r="H5245" s="6"/>
      <c r="I5245" s="6">
        <f t="shared" si="4142"/>
        <v>1329948.676944674</v>
      </c>
      <c r="J5245" s="6">
        <f t="shared" si="4143"/>
        <v>1329948.676944674</v>
      </c>
      <c r="K5245" s="6">
        <f t="shared" si="4144"/>
        <v>1229161.656388659</v>
      </c>
      <c r="L5245" s="6">
        <f t="shared" si="4145"/>
        <v>253036.03333333333</v>
      </c>
      <c r="M5245" s="6">
        <f t="shared" si="4146"/>
        <v>2812146.3666666667</v>
      </c>
      <c r="N5245" s="6">
        <f t="shared" si="4147"/>
        <v>2812146.3666666667</v>
      </c>
    </row>
    <row r="5246" spans="1:14" x14ac:dyDescent="0.2">
      <c r="A5246" s="29">
        <v>44386</v>
      </c>
      <c r="B5246" s="27">
        <v>-13141704.582872178</v>
      </c>
      <c r="C5246" s="27">
        <v>-13141704.582872178</v>
      </c>
      <c r="D5246" s="27">
        <v>3034841.5828721793</v>
      </c>
      <c r="E5246" s="27">
        <v>-72499</v>
      </c>
      <c r="F5246" s="6">
        <f t="shared" si="4140"/>
        <v>-10179362</v>
      </c>
      <c r="G5246" s="6">
        <f t="shared" si="4141"/>
        <v>-10179362</v>
      </c>
      <c r="H5246" s="6"/>
      <c r="I5246" s="6">
        <f t="shared" si="4142"/>
        <v>1018779.7335556548</v>
      </c>
      <c r="J5246" s="6">
        <f t="shared" si="4143"/>
        <v>1018779.7335556548</v>
      </c>
      <c r="K5246" s="6">
        <f t="shared" si="4144"/>
        <v>1312260.9997776786</v>
      </c>
      <c r="L5246" s="6">
        <f t="shared" si="4145"/>
        <v>250379.46666666667</v>
      </c>
      <c r="M5246" s="6">
        <f t="shared" si="4146"/>
        <v>2581420.2000000002</v>
      </c>
      <c r="N5246" s="6">
        <f t="shared" si="4147"/>
        <v>2581420.2000000002</v>
      </c>
    </row>
    <row r="5247" spans="1:14" x14ac:dyDescent="0.2">
      <c r="A5247" s="29">
        <v>44387</v>
      </c>
      <c r="B5247" s="27">
        <v>3370670.7363217771</v>
      </c>
      <c r="C5247" s="27">
        <v>3370670.7363217771</v>
      </c>
      <c r="D5247" s="27">
        <v>2259765.2636782229</v>
      </c>
      <c r="E5247" s="27">
        <v>37329</v>
      </c>
      <c r="F5247" s="6">
        <f t="shared" si="4140"/>
        <v>5667765</v>
      </c>
      <c r="G5247" s="6">
        <f t="shared" si="4141"/>
        <v>5667765</v>
      </c>
      <c r="H5247" s="6"/>
      <c r="I5247" s="6">
        <f t="shared" si="4142"/>
        <v>231032.10648165073</v>
      </c>
      <c r="J5247" s="6">
        <f t="shared" si="4143"/>
        <v>231032.10648165073</v>
      </c>
      <c r="K5247" s="6">
        <f t="shared" si="4144"/>
        <v>1376129.6268516826</v>
      </c>
      <c r="L5247" s="6">
        <f t="shared" si="4145"/>
        <v>247135.56666666668</v>
      </c>
      <c r="M5247" s="6">
        <f t="shared" si="4146"/>
        <v>1854297.3</v>
      </c>
      <c r="N5247" s="6">
        <f t="shared" si="4147"/>
        <v>1854297.3</v>
      </c>
    </row>
    <row r="5248" spans="1:14" x14ac:dyDescent="0.2">
      <c r="A5248" s="29">
        <v>44388</v>
      </c>
      <c r="B5248" s="27">
        <v>10194704.79596534</v>
      </c>
      <c r="C5248" s="27">
        <v>10194704.79596534</v>
      </c>
      <c r="D5248" s="27">
        <v>2203024.2040346591</v>
      </c>
      <c r="E5248" s="27">
        <v>107466</v>
      </c>
      <c r="F5248" s="6">
        <f t="shared" si="4140"/>
        <v>12505195</v>
      </c>
      <c r="G5248" s="6">
        <f t="shared" si="4141"/>
        <v>12505195</v>
      </c>
      <c r="H5248" s="6"/>
      <c r="I5248" s="6">
        <f t="shared" si="4142"/>
        <v>1106389.3241599691</v>
      </c>
      <c r="J5248" s="6">
        <f t="shared" si="4143"/>
        <v>1106389.3241599691</v>
      </c>
      <c r="K5248" s="6">
        <f t="shared" si="4144"/>
        <v>1444115.3425066976</v>
      </c>
      <c r="L5248" s="6">
        <f t="shared" si="4145"/>
        <v>259517.73333333334</v>
      </c>
      <c r="M5248" s="6">
        <f t="shared" si="4146"/>
        <v>2810022.4</v>
      </c>
      <c r="N5248" s="6">
        <f t="shared" si="4147"/>
        <v>2810022.4</v>
      </c>
    </row>
    <row r="5249" spans="1:14" x14ac:dyDescent="0.2">
      <c r="A5249" s="29">
        <v>44389</v>
      </c>
      <c r="B5249" s="27">
        <v>2554013.9594649654</v>
      </c>
      <c r="C5249" s="27">
        <v>2554013.9594649654</v>
      </c>
      <c r="D5249" s="27">
        <v>5292795.0405350346</v>
      </c>
      <c r="E5249" s="27">
        <v>81541</v>
      </c>
      <c r="F5249" s="6">
        <f t="shared" si="4140"/>
        <v>7928350</v>
      </c>
      <c r="G5249" s="6">
        <f t="shared" si="4141"/>
        <v>7928350</v>
      </c>
      <c r="H5249" s="6"/>
      <c r="I5249" s="6">
        <f t="shared" si="4142"/>
        <v>1069591.9097534714</v>
      </c>
      <c r="J5249" s="6">
        <f t="shared" si="4143"/>
        <v>1069591.9097534714</v>
      </c>
      <c r="K5249" s="6">
        <f t="shared" si="4144"/>
        <v>1612873.4902465285</v>
      </c>
      <c r="L5249" s="6">
        <f t="shared" si="4145"/>
        <v>258171.06666666668</v>
      </c>
      <c r="M5249" s="6">
        <f t="shared" si="4146"/>
        <v>2940636.4666666668</v>
      </c>
      <c r="N5249" s="6">
        <f t="shared" si="4147"/>
        <v>2940636.4666666668</v>
      </c>
    </row>
    <row r="5250" spans="1:14" x14ac:dyDescent="0.2">
      <c r="A5250" s="29">
        <v>44390</v>
      </c>
      <c r="B5250" s="27">
        <v>5074192.1821165532</v>
      </c>
      <c r="C5250" s="27">
        <v>5074192.1821165532</v>
      </c>
      <c r="D5250" s="27">
        <v>2757389.8178834473</v>
      </c>
      <c r="E5250" s="27">
        <v>289433</v>
      </c>
      <c r="F5250" s="6">
        <f t="shared" si="4140"/>
        <v>8121015</v>
      </c>
      <c r="G5250" s="6">
        <f t="shared" si="4141"/>
        <v>8121015</v>
      </c>
      <c r="H5250" s="6"/>
      <c r="I5250" s="6">
        <f t="shared" si="4142"/>
        <v>900585.98552787036</v>
      </c>
      <c r="J5250" s="6">
        <f t="shared" si="4143"/>
        <v>900585.98552787036</v>
      </c>
      <c r="K5250" s="6">
        <f t="shared" si="4144"/>
        <v>1700053.1144721296</v>
      </c>
      <c r="L5250" s="6">
        <f t="shared" si="4145"/>
        <v>264262.06666666665</v>
      </c>
      <c r="M5250" s="6">
        <f t="shared" si="4146"/>
        <v>2864901.1666666665</v>
      </c>
      <c r="N5250" s="6">
        <f t="shared" si="4147"/>
        <v>2864901.1666666665</v>
      </c>
    </row>
    <row r="5251" spans="1:14" x14ac:dyDescent="0.2">
      <c r="A5251" s="29">
        <v>44391</v>
      </c>
      <c r="B5251" s="27">
        <v>-7364386.5725938817</v>
      </c>
      <c r="C5251" s="27">
        <v>-7364386.5725938817</v>
      </c>
      <c r="D5251" s="27">
        <v>2290664.5725938817</v>
      </c>
      <c r="E5251" s="27">
        <v>137136</v>
      </c>
      <c r="F5251" s="6">
        <f t="shared" si="4140"/>
        <v>-4936586</v>
      </c>
      <c r="G5251" s="6">
        <f t="shared" si="4141"/>
        <v>-4936586</v>
      </c>
      <c r="H5251" s="6"/>
      <c r="I5251" s="6">
        <f t="shared" si="4142"/>
        <v>1529851.8948796208</v>
      </c>
      <c r="J5251" s="6">
        <f t="shared" si="4143"/>
        <v>1529851.8948796208</v>
      </c>
      <c r="K5251" s="6">
        <f t="shared" si="4144"/>
        <v>1766756.0384537126</v>
      </c>
      <c r="L5251" s="6">
        <f t="shared" si="4145"/>
        <v>264561</v>
      </c>
      <c r="M5251" s="6">
        <f t="shared" si="4146"/>
        <v>3561168.9333333331</v>
      </c>
      <c r="N5251" s="6">
        <f t="shared" si="4147"/>
        <v>3561168.9333333331</v>
      </c>
    </row>
    <row r="5252" spans="1:14" x14ac:dyDescent="0.2">
      <c r="A5252" s="29">
        <v>44392</v>
      </c>
      <c r="B5252" s="27">
        <v>5163349.8863795251</v>
      </c>
      <c r="C5252" s="27">
        <v>5163349.8863795251</v>
      </c>
      <c r="D5252" s="27">
        <v>2729554.1136204749</v>
      </c>
      <c r="E5252" s="27">
        <v>-88566</v>
      </c>
      <c r="F5252" s="6">
        <f t="shared" si="4140"/>
        <v>7804338</v>
      </c>
      <c r="G5252" s="6">
        <f t="shared" si="4141"/>
        <v>7804338</v>
      </c>
      <c r="H5252" s="6"/>
      <c r="I5252" s="6">
        <f t="shared" si="4142"/>
        <v>669112.325207563</v>
      </c>
      <c r="J5252" s="6">
        <f t="shared" si="4143"/>
        <v>669112.325207563</v>
      </c>
      <c r="K5252" s="6">
        <f t="shared" si="4144"/>
        <v>1832861.2747924367</v>
      </c>
      <c r="L5252" s="6">
        <f t="shared" si="4145"/>
        <v>260395.26666666666</v>
      </c>
      <c r="M5252" s="6">
        <f t="shared" si="4146"/>
        <v>2762368.8666666667</v>
      </c>
      <c r="N5252" s="6">
        <f t="shared" si="4147"/>
        <v>2762368.8666666667</v>
      </c>
    </row>
    <row r="5253" spans="1:14" x14ac:dyDescent="0.2">
      <c r="A5253" s="29">
        <v>44393</v>
      </c>
      <c r="B5253" s="27">
        <v>3464306.1297815302</v>
      </c>
      <c r="C5253" s="27">
        <v>3464306.1297815302</v>
      </c>
      <c r="D5253" s="27">
        <v>2539559.8702184698</v>
      </c>
      <c r="E5253" s="27">
        <v>267233</v>
      </c>
      <c r="F5253" s="6">
        <f t="shared" si="4140"/>
        <v>6271099</v>
      </c>
      <c r="G5253" s="6">
        <f t="shared" si="4141"/>
        <v>6271099</v>
      </c>
      <c r="H5253" s="6"/>
      <c r="I5253" s="6">
        <f t="shared" si="4142"/>
        <v>701743.01051674632</v>
      </c>
      <c r="J5253" s="6">
        <f t="shared" si="4143"/>
        <v>701743.01051674632</v>
      </c>
      <c r="K5253" s="6">
        <f t="shared" si="4144"/>
        <v>1885784.6561499203</v>
      </c>
      <c r="L5253" s="6">
        <f t="shared" si="4145"/>
        <v>267732.16666666669</v>
      </c>
      <c r="M5253" s="6">
        <f t="shared" si="4146"/>
        <v>2855259.8333333335</v>
      </c>
      <c r="N5253" s="6">
        <f t="shared" si="4147"/>
        <v>2855259.8333333335</v>
      </c>
    </row>
    <row r="5254" spans="1:14" x14ac:dyDescent="0.2">
      <c r="A5254" s="29">
        <v>44394</v>
      </c>
      <c r="B5254" s="27">
        <v>-3618599.0650108885</v>
      </c>
      <c r="C5254" s="27">
        <v>-3618599.0650108885</v>
      </c>
      <c r="D5254" s="27">
        <v>2164852.0650108885</v>
      </c>
      <c r="E5254" s="27">
        <v>65307</v>
      </c>
      <c r="F5254" s="6">
        <f t="shared" si="4140"/>
        <v>-1388440</v>
      </c>
      <c r="G5254" s="6">
        <f t="shared" si="4141"/>
        <v>-1388440</v>
      </c>
      <c r="H5254" s="6"/>
      <c r="I5254" s="6">
        <f t="shared" si="4142"/>
        <v>1049955.723792898</v>
      </c>
      <c r="J5254" s="6">
        <f t="shared" si="4143"/>
        <v>1049955.723792898</v>
      </c>
      <c r="K5254" s="6">
        <f t="shared" si="4144"/>
        <v>1929153.776207102</v>
      </c>
      <c r="L5254" s="6">
        <f t="shared" si="4145"/>
        <v>249531.7</v>
      </c>
      <c r="M5254" s="6">
        <f t="shared" si="4146"/>
        <v>3228641.2</v>
      </c>
      <c r="N5254" s="6">
        <f t="shared" si="4147"/>
        <v>3228641.2</v>
      </c>
    </row>
    <row r="5255" spans="1:14" x14ac:dyDescent="0.2">
      <c r="A5255" s="29">
        <v>44395</v>
      </c>
      <c r="B5255" s="27">
        <v>23421442.601999789</v>
      </c>
      <c r="C5255" s="27">
        <v>23421442.601999789</v>
      </c>
      <c r="D5255" s="27">
        <v>2139385.3980002087</v>
      </c>
      <c r="E5255" s="27">
        <v>375276</v>
      </c>
      <c r="F5255" s="6">
        <f t="shared" si="4140"/>
        <v>25936104</v>
      </c>
      <c r="G5255" s="6">
        <f t="shared" si="4141"/>
        <v>25936104</v>
      </c>
      <c r="H5255" s="6"/>
      <c r="I5255" s="6">
        <f t="shared" si="4142"/>
        <v>2032295.5473700622</v>
      </c>
      <c r="J5255" s="6">
        <f t="shared" si="4143"/>
        <v>2032295.5473700622</v>
      </c>
      <c r="K5255" s="6">
        <f t="shared" si="4144"/>
        <v>1969131.1192966043</v>
      </c>
      <c r="L5255" s="6">
        <f t="shared" si="4145"/>
        <v>228674.7</v>
      </c>
      <c r="M5255" s="6">
        <f t="shared" si="4146"/>
        <v>4230101.3666666662</v>
      </c>
      <c r="N5255" s="6">
        <f t="shared" si="4147"/>
        <v>4230101.3666666662</v>
      </c>
    </row>
    <row r="5256" spans="1:14" x14ac:dyDescent="0.2">
      <c r="A5256" s="29">
        <v>44396</v>
      </c>
      <c r="B5256" s="27">
        <v>31652557.949009661</v>
      </c>
      <c r="C5256" s="27">
        <v>31652557.949009661</v>
      </c>
      <c r="D5256" s="27">
        <v>1914359.0509903405</v>
      </c>
      <c r="E5256" s="27">
        <v>-49367</v>
      </c>
      <c r="F5256" s="6">
        <f t="shared" si="4140"/>
        <v>33517550</v>
      </c>
      <c r="G5256" s="6">
        <f t="shared" si="4141"/>
        <v>33517550</v>
      </c>
      <c r="H5256" s="6"/>
      <c r="I5256" s="6">
        <f t="shared" si="4142"/>
        <v>3414561.9188574641</v>
      </c>
      <c r="J5256" s="6">
        <f t="shared" si="4143"/>
        <v>3414561.9188574641</v>
      </c>
      <c r="K5256" s="6">
        <f t="shared" si="4144"/>
        <v>2006665.8478092025</v>
      </c>
      <c r="L5256" s="6">
        <f t="shared" si="4145"/>
        <v>213688.83333333334</v>
      </c>
      <c r="M5256" s="6">
        <f t="shared" si="4146"/>
        <v>5634916.5999999996</v>
      </c>
      <c r="N5256" s="6">
        <f t="shared" si="4147"/>
        <v>5634916.5999999996</v>
      </c>
    </row>
    <row r="5257" spans="1:14" x14ac:dyDescent="0.2">
      <c r="A5257" s="29">
        <v>44397</v>
      </c>
      <c r="B5257" s="27">
        <v>-8743562.0406253859</v>
      </c>
      <c r="C5257" s="27">
        <v>-8743562.0406253859</v>
      </c>
      <c r="D5257" s="27">
        <v>1668853.0406253864</v>
      </c>
      <c r="E5257" s="27">
        <v>-152820</v>
      </c>
      <c r="F5257" s="6">
        <f t="shared" si="4140"/>
        <v>-7227529</v>
      </c>
      <c r="G5257" s="6">
        <f t="shared" si="4141"/>
        <v>-7227529</v>
      </c>
      <c r="H5257" s="6"/>
      <c r="I5257" s="6">
        <f t="shared" si="4142"/>
        <v>3060765.2809939473</v>
      </c>
      <c r="J5257" s="6">
        <f t="shared" si="4143"/>
        <v>3060765.2809939473</v>
      </c>
      <c r="K5257" s="6">
        <f t="shared" si="4144"/>
        <v>2035748.5190060523</v>
      </c>
      <c r="L5257" s="6">
        <f t="shared" si="4145"/>
        <v>188546.66666666666</v>
      </c>
      <c r="M5257" s="6">
        <f t="shared" si="4146"/>
        <v>5285060.4666666668</v>
      </c>
      <c r="N5257" s="6">
        <f t="shared" si="4147"/>
        <v>5285060.4666666668</v>
      </c>
    </row>
    <row r="5258" spans="1:14" x14ac:dyDescent="0.2">
      <c r="A5258" s="29">
        <v>44398</v>
      </c>
      <c r="B5258" s="27">
        <v>-1776571.3765619067</v>
      </c>
      <c r="C5258" s="27">
        <v>-1776571.3765619067</v>
      </c>
      <c r="D5258" s="27">
        <v>1628927.3765619067</v>
      </c>
      <c r="E5258" s="27">
        <v>-109599</v>
      </c>
      <c r="F5258" s="6">
        <f t="shared" si="4140"/>
        <v>-257243</v>
      </c>
      <c r="G5258" s="6">
        <f t="shared" si="4141"/>
        <v>-257243</v>
      </c>
      <c r="H5258" s="6"/>
      <c r="I5258" s="6">
        <f t="shared" si="4142"/>
        <v>3025229.3520421693</v>
      </c>
      <c r="J5258" s="6">
        <f t="shared" si="4143"/>
        <v>3025229.3520421693</v>
      </c>
      <c r="K5258" s="6">
        <f t="shared" si="4144"/>
        <v>2062889.4146244968</v>
      </c>
      <c r="L5258" s="6">
        <f t="shared" si="4145"/>
        <v>155714.9</v>
      </c>
      <c r="M5258" s="6">
        <f t="shared" si="4146"/>
        <v>5243833.666666667</v>
      </c>
      <c r="N5258" s="6">
        <f t="shared" si="4147"/>
        <v>5243833.666666667</v>
      </c>
    </row>
    <row r="5259" spans="1:14" x14ac:dyDescent="0.2">
      <c r="A5259" s="29">
        <v>44399</v>
      </c>
      <c r="B5259" s="27">
        <v>7488417.955047626</v>
      </c>
      <c r="C5259" s="27">
        <v>7488417.955047626</v>
      </c>
      <c r="D5259" s="27">
        <v>1735203.0449523737</v>
      </c>
      <c r="E5259" s="27">
        <v>577068</v>
      </c>
      <c r="F5259" s="6">
        <f t="shared" si="4140"/>
        <v>9800689</v>
      </c>
      <c r="G5259" s="6">
        <f t="shared" si="4141"/>
        <v>9800689</v>
      </c>
      <c r="H5259" s="6"/>
      <c r="I5259" s="6">
        <f t="shared" si="4142"/>
        <v>3067544.1184413279</v>
      </c>
      <c r="J5259" s="6">
        <f t="shared" si="4143"/>
        <v>3067544.1184413279</v>
      </c>
      <c r="K5259" s="6">
        <f t="shared" si="4144"/>
        <v>2093170.7482253385</v>
      </c>
      <c r="L5259" s="6">
        <f t="shared" si="4145"/>
        <v>125416.43333333333</v>
      </c>
      <c r="M5259" s="6">
        <f t="shared" si="4146"/>
        <v>5286131.3</v>
      </c>
      <c r="N5259" s="6">
        <f t="shared" si="4147"/>
        <v>5286131.3</v>
      </c>
    </row>
    <row r="5260" spans="1:14" x14ac:dyDescent="0.2">
      <c r="A5260" s="29">
        <v>44400</v>
      </c>
      <c r="B5260" s="27">
        <v>798260.46882564411</v>
      </c>
      <c r="C5260" s="27">
        <v>798260.46882564411</v>
      </c>
      <c r="D5260" s="27">
        <v>1820147.5311743559</v>
      </c>
      <c r="E5260" s="27">
        <v>111225</v>
      </c>
      <c r="F5260" s="6">
        <f t="shared" si="4140"/>
        <v>2729633</v>
      </c>
      <c r="G5260" s="6">
        <f t="shared" si="4141"/>
        <v>2729633</v>
      </c>
      <c r="H5260" s="6"/>
      <c r="I5260" s="6">
        <f t="shared" si="4142"/>
        <v>2335747.3351446842</v>
      </c>
      <c r="J5260" s="6">
        <f t="shared" si="4143"/>
        <v>2335747.3351446842</v>
      </c>
      <c r="K5260" s="6">
        <f t="shared" si="4144"/>
        <v>2123722.2315219818</v>
      </c>
      <c r="L5260" s="6">
        <f t="shared" si="4145"/>
        <v>127768.16666666667</v>
      </c>
      <c r="M5260" s="6">
        <f t="shared" si="4146"/>
        <v>4587237.7333333334</v>
      </c>
      <c r="N5260" s="6">
        <f t="shared" si="4147"/>
        <v>4587237.7333333334</v>
      </c>
    </row>
    <row r="5261" spans="1:14" x14ac:dyDescent="0.2">
      <c r="A5261" s="29">
        <v>44401</v>
      </c>
      <c r="B5261" s="27">
        <v>-3204780.0204441496</v>
      </c>
      <c r="C5261" s="27">
        <v>-3204780.0204441496</v>
      </c>
      <c r="D5261" s="27">
        <v>1759315.0204441496</v>
      </c>
      <c r="E5261" s="27">
        <v>26250</v>
      </c>
      <c r="F5261" s="6">
        <f t="shared" si="4140"/>
        <v>-1419215</v>
      </c>
      <c r="G5261" s="6">
        <f t="shared" si="4141"/>
        <v>-1419215</v>
      </c>
      <c r="H5261" s="6"/>
      <c r="I5261" s="6">
        <f t="shared" si="4142"/>
        <v>2455458.092860098</v>
      </c>
      <c r="J5261" s="6">
        <f t="shared" si="4143"/>
        <v>2455458.092860098</v>
      </c>
      <c r="K5261" s="6">
        <f t="shared" si="4144"/>
        <v>2155826.7404732341</v>
      </c>
      <c r="L5261" s="6">
        <f t="shared" si="4145"/>
        <v>138255.6</v>
      </c>
      <c r="M5261" s="6">
        <f t="shared" si="4146"/>
        <v>4749540.4333333336</v>
      </c>
      <c r="N5261" s="6">
        <f t="shared" si="4147"/>
        <v>4749540.4333333336</v>
      </c>
    </row>
    <row r="5262" spans="1:14" x14ac:dyDescent="0.2">
      <c r="A5262" s="29">
        <v>44402</v>
      </c>
      <c r="B5262" s="27">
        <v>14311316.477811893</v>
      </c>
      <c r="C5262" s="27">
        <v>14311316.477811893</v>
      </c>
      <c r="D5262" s="27">
        <v>1761379.5221881066</v>
      </c>
      <c r="E5262" s="27">
        <v>-57070</v>
      </c>
      <c r="F5262" s="6">
        <f t="shared" si="4140"/>
        <v>16015626</v>
      </c>
      <c r="G5262" s="6">
        <f t="shared" si="4141"/>
        <v>16015626</v>
      </c>
      <c r="H5262" s="6"/>
      <c r="I5262" s="6">
        <f t="shared" si="4142"/>
        <v>2969489.7025692184</v>
      </c>
      <c r="J5262" s="6">
        <f t="shared" si="4143"/>
        <v>2969489.7025692184</v>
      </c>
      <c r="K5262" s="6">
        <f t="shared" si="4144"/>
        <v>2186553.0640974469</v>
      </c>
      <c r="L5262" s="6">
        <f t="shared" si="4145"/>
        <v>133422.43333333332</v>
      </c>
      <c r="M5262" s="6">
        <f t="shared" si="4146"/>
        <v>5289465.2</v>
      </c>
      <c r="N5262" s="6">
        <f t="shared" si="4147"/>
        <v>5289465.2</v>
      </c>
    </row>
    <row r="5263" spans="1:14" x14ac:dyDescent="0.2">
      <c r="A5263" s="29">
        <v>44403</v>
      </c>
      <c r="B5263" s="27">
        <v>-11923486.3106106</v>
      </c>
      <c r="C5263" s="27">
        <v>-11923486.3106106</v>
      </c>
      <c r="D5263" s="27">
        <v>2286496.3106105998</v>
      </c>
      <c r="E5263" s="27">
        <v>-17501</v>
      </c>
      <c r="F5263" s="6">
        <f t="shared" si="4140"/>
        <v>-9654491</v>
      </c>
      <c r="G5263" s="6">
        <f t="shared" si="4141"/>
        <v>-9654491</v>
      </c>
      <c r="H5263" s="6"/>
      <c r="I5263" s="6">
        <f t="shared" si="4142"/>
        <v>2415872.7923420328</v>
      </c>
      <c r="J5263" s="6">
        <f t="shared" si="4143"/>
        <v>2415872.7923420328</v>
      </c>
      <c r="K5263" s="6">
        <f t="shared" si="4144"/>
        <v>2234401.8076579659</v>
      </c>
      <c r="L5263" s="6">
        <f t="shared" si="4145"/>
        <v>135520.56666666668</v>
      </c>
      <c r="M5263" s="6">
        <f t="shared" si="4146"/>
        <v>4785795.166666667</v>
      </c>
      <c r="N5263" s="6">
        <f t="shared" si="4147"/>
        <v>4785795.166666667</v>
      </c>
    </row>
    <row r="5264" spans="1:14" x14ac:dyDescent="0.2">
      <c r="A5264" s="29">
        <v>44404</v>
      </c>
      <c r="B5264" s="27">
        <v>3806744.5960023543</v>
      </c>
      <c r="C5264" s="27">
        <v>3806744.5960023543</v>
      </c>
      <c r="D5264" s="27">
        <v>3030482.4039976457</v>
      </c>
      <c r="E5264" s="27">
        <v>-112126</v>
      </c>
      <c r="F5264" s="6">
        <f t="shared" si="4140"/>
        <v>6725101</v>
      </c>
      <c r="G5264" s="6">
        <f t="shared" si="4141"/>
        <v>6725101</v>
      </c>
      <c r="H5264" s="6"/>
      <c r="I5264" s="6">
        <f t="shared" si="4142"/>
        <v>2593534.0295832721</v>
      </c>
      <c r="J5264" s="6">
        <f t="shared" si="4143"/>
        <v>2593534.0295832721</v>
      </c>
      <c r="K5264" s="6">
        <f t="shared" si="4144"/>
        <v>2305960.4370833938</v>
      </c>
      <c r="L5264" s="6">
        <f t="shared" si="4145"/>
        <v>127315.9</v>
      </c>
      <c r="M5264" s="6">
        <f t="shared" si="4146"/>
        <v>5026810.3666666662</v>
      </c>
      <c r="N5264" s="6">
        <f t="shared" si="4147"/>
        <v>5026810.3666666662</v>
      </c>
    </row>
    <row r="5265" spans="1:14" x14ac:dyDescent="0.2">
      <c r="A5265" s="29">
        <v>44405</v>
      </c>
      <c r="B5265" s="27">
        <v>-8620743.0589833856</v>
      </c>
      <c r="C5265" s="27">
        <v>-8620743.0589833856</v>
      </c>
      <c r="D5265" s="27">
        <v>2736141.0589833865</v>
      </c>
      <c r="E5265" s="27">
        <v>462365</v>
      </c>
      <c r="F5265" s="6">
        <f t="shared" si="4140"/>
        <v>-5422236.9999999991</v>
      </c>
      <c r="G5265" s="6">
        <f t="shared" si="4141"/>
        <v>-5422236.9999999991</v>
      </c>
      <c r="H5265" s="6"/>
      <c r="I5265" s="6">
        <f t="shared" si="4142"/>
        <v>2254920.1858152882</v>
      </c>
      <c r="J5265" s="6">
        <f t="shared" si="4143"/>
        <v>2254920.1858152882</v>
      </c>
      <c r="K5265" s="6">
        <f t="shared" si="4144"/>
        <v>2367399.1141847116</v>
      </c>
      <c r="L5265" s="6">
        <f t="shared" si="4145"/>
        <v>136465.66666666666</v>
      </c>
      <c r="M5265" s="6">
        <f t="shared" si="4146"/>
        <v>4758784.9666666668</v>
      </c>
      <c r="N5265" s="6">
        <f t="shared" si="4147"/>
        <v>4758784.9666666668</v>
      </c>
    </row>
    <row r="5266" spans="1:14" x14ac:dyDescent="0.2">
      <c r="A5266" s="29">
        <v>44406</v>
      </c>
      <c r="B5266" s="27">
        <v>5954434.8669522647</v>
      </c>
      <c r="C5266" s="27">
        <v>5954434.8669522647</v>
      </c>
      <c r="D5266" s="27">
        <v>2475792.1330477358</v>
      </c>
      <c r="E5266" s="27">
        <v>86194</v>
      </c>
      <c r="F5266" s="6">
        <f t="shared" si="4140"/>
        <v>8516421</v>
      </c>
      <c r="G5266" s="6">
        <f t="shared" si="4141"/>
        <v>8516421</v>
      </c>
      <c r="H5266" s="6"/>
      <c r="I5266" s="6">
        <f t="shared" si="4142"/>
        <v>2728963.7331270827</v>
      </c>
      <c r="J5266" s="6">
        <f t="shared" si="4143"/>
        <v>2728963.7331270827</v>
      </c>
      <c r="K5266" s="6">
        <f t="shared" si="4144"/>
        <v>2416473.6668729167</v>
      </c>
      <c r="L5266" s="6">
        <f t="shared" si="4145"/>
        <v>133969.4</v>
      </c>
      <c r="M5266" s="6">
        <f t="shared" si="4146"/>
        <v>5279406.8</v>
      </c>
      <c r="N5266" s="6">
        <f t="shared" si="4147"/>
        <v>5279406.8</v>
      </c>
    </row>
    <row r="5267" spans="1:14" x14ac:dyDescent="0.2">
      <c r="A5267" s="29">
        <v>44407</v>
      </c>
      <c r="B5267" s="27">
        <v>14659860.956676083</v>
      </c>
      <c r="C5267" s="27">
        <v>14659860.956676083</v>
      </c>
      <c r="D5267" s="27">
        <v>2072535.0433239168</v>
      </c>
      <c r="E5267" s="27">
        <v>-22038</v>
      </c>
      <c r="F5267" s="6">
        <f t="shared" si="4140"/>
        <v>16710358</v>
      </c>
      <c r="G5267" s="6">
        <f t="shared" si="4141"/>
        <v>16710358</v>
      </c>
      <c r="H5267" s="6"/>
      <c r="I5267" s="6">
        <f t="shared" si="4142"/>
        <v>3023300.96947785</v>
      </c>
      <c r="J5267" s="6">
        <f t="shared" si="4143"/>
        <v>3023300.96947785</v>
      </c>
      <c r="K5267" s="6">
        <f t="shared" si="4144"/>
        <v>2444077.5305221495</v>
      </c>
      <c r="L5267" s="6">
        <f t="shared" si="4145"/>
        <v>113677.5</v>
      </c>
      <c r="M5267" s="6">
        <f t="shared" si="4146"/>
        <v>5581056</v>
      </c>
      <c r="N5267" s="6">
        <f t="shared" si="4147"/>
        <v>5581056</v>
      </c>
    </row>
    <row r="5268" spans="1:14" x14ac:dyDescent="0.2">
      <c r="A5268" s="28">
        <v>44408</v>
      </c>
      <c r="B5268" s="26">
        <v>3086669.9143568445</v>
      </c>
      <c r="C5268" s="26">
        <v>3086669.9143568445</v>
      </c>
      <c r="D5268" s="26">
        <v>2306598.0856431555</v>
      </c>
      <c r="E5268" s="26">
        <v>216923</v>
      </c>
      <c r="F5268" s="26">
        <f>SUM(B5268+D5268+E5268)</f>
        <v>5610191</v>
      </c>
      <c r="G5268" s="26">
        <f t="shared" si="4141"/>
        <v>5610191</v>
      </c>
      <c r="H5268" s="26"/>
      <c r="I5268" s="26">
        <f t="shared" si="4142"/>
        <v>3006063.2833553408</v>
      </c>
      <c r="J5268" s="26">
        <f t="shared" si="4143"/>
        <v>3006063.2833553408</v>
      </c>
      <c r="K5268" s="26">
        <f t="shared" si="4144"/>
        <v>2462358.7499779919</v>
      </c>
      <c r="L5268" s="26">
        <f t="shared" si="4145"/>
        <v>120485.63333333333</v>
      </c>
      <c r="M5268" s="26">
        <f t="shared" si="4146"/>
        <v>5588907.666666667</v>
      </c>
      <c r="N5268" s="26">
        <f t="shared" si="4147"/>
        <v>5588907.666666667</v>
      </c>
    </row>
    <row r="5269" spans="1:14" x14ac:dyDescent="0.2">
      <c r="A5269" s="29">
        <v>44409</v>
      </c>
      <c r="B5269" s="27">
        <v>-7452314.4049960757</v>
      </c>
      <c r="C5269" s="27">
        <v>-7452314.4049960757</v>
      </c>
      <c r="D5269" s="27">
        <v>2740890.4049960757</v>
      </c>
      <c r="E5269" s="27">
        <v>189336</v>
      </c>
      <c r="F5269" s="6">
        <f t="shared" si="4140"/>
        <v>-4522088</v>
      </c>
      <c r="G5269" s="6">
        <f t="shared" si="4141"/>
        <v>-4522088</v>
      </c>
      <c r="H5269" s="6"/>
      <c r="I5269" s="6">
        <f t="shared" ref="I5269:I5299" si="4148">AVERAGE(B5240:B5269)</f>
        <v>2723754.0741012306</v>
      </c>
      <c r="J5269" s="6">
        <f t="shared" ref="J5269" si="4149">AVERAGE(C5240:C5269)</f>
        <v>2723754.0741012306</v>
      </c>
      <c r="K5269" s="6">
        <f t="shared" ref="K5269" si="4150">AVERAGE(D5240:D5269)</f>
        <v>2474654.5258987695</v>
      </c>
      <c r="L5269" s="6">
        <f t="shared" ref="L5269" si="4151">AVERAGE(E5240:E5269)</f>
        <v>122980.73333333334</v>
      </c>
      <c r="M5269" s="6">
        <f t="shared" ref="M5269" si="4152">AVERAGE(F5240:F5269)</f>
        <v>5321389.333333333</v>
      </c>
      <c r="N5269" s="6">
        <f t="shared" ref="N5269" si="4153">AVERAGE(G5240:G5269)</f>
        <v>5321389.333333333</v>
      </c>
    </row>
    <row r="5270" spans="1:14" x14ac:dyDescent="0.2">
      <c r="A5270" s="29">
        <v>44410</v>
      </c>
      <c r="B5270" s="27">
        <v>7637871.1611151164</v>
      </c>
      <c r="C5270" s="27">
        <v>7637871.1611151164</v>
      </c>
      <c r="D5270" s="27">
        <v>1715787.8388848838</v>
      </c>
      <c r="E5270" s="27">
        <v>375497</v>
      </c>
      <c r="F5270" s="6">
        <f t="shared" si="4140"/>
        <v>9729156</v>
      </c>
      <c r="G5270" s="6">
        <f t="shared" si="4141"/>
        <v>9729156</v>
      </c>
      <c r="H5270" s="6"/>
      <c r="I5270" s="6">
        <f t="shared" si="4148"/>
        <v>3576932.823371029</v>
      </c>
      <c r="J5270" s="6">
        <f t="shared" ref="J5270:J5299" si="4154">AVERAGE(C5241:C5270)</f>
        <v>3576932.823371029</v>
      </c>
      <c r="K5270" s="6">
        <f t="shared" ref="K5270:K5299" si="4155">AVERAGE(D5241:D5270)</f>
        <v>2424172.5099623036</v>
      </c>
      <c r="L5270" s="6">
        <f t="shared" ref="L5270:L5299" si="4156">AVERAGE(E5241:E5270)</f>
        <v>125265.5</v>
      </c>
      <c r="M5270" s="6">
        <f t="shared" ref="M5270:M5299" si="4157">AVERAGE(F5241:F5270)</f>
        <v>6126370.833333333</v>
      </c>
      <c r="N5270" s="6">
        <f t="shared" ref="N5270:N5299" si="4158">AVERAGE(G5241:G5270)</f>
        <v>6126370.833333333</v>
      </c>
    </row>
    <row r="5271" spans="1:14" x14ac:dyDescent="0.2">
      <c r="A5271" s="29">
        <v>44411</v>
      </c>
      <c r="B5271" s="27">
        <v>-3732256.4849241748</v>
      </c>
      <c r="C5271" s="27">
        <v>-3732256.4849241748</v>
      </c>
      <c r="D5271" s="27">
        <v>1920620.4849241748</v>
      </c>
      <c r="E5271" s="27">
        <v>599700</v>
      </c>
      <c r="F5271" s="6">
        <f t="shared" si="4140"/>
        <v>-1211936</v>
      </c>
      <c r="G5271" s="6">
        <f t="shared" si="4141"/>
        <v>-1211936</v>
      </c>
      <c r="H5271" s="6"/>
      <c r="I5271" s="6">
        <f t="shared" si="4148"/>
        <v>3032760.6273109117</v>
      </c>
      <c r="J5271" s="6">
        <f t="shared" si="4154"/>
        <v>3032760.6273109117</v>
      </c>
      <c r="K5271" s="6">
        <f t="shared" si="4155"/>
        <v>2392750.3393557537</v>
      </c>
      <c r="L5271" s="6">
        <f t="shared" si="4156"/>
        <v>132694.63333333333</v>
      </c>
      <c r="M5271" s="6">
        <f t="shared" si="4157"/>
        <v>5558205.5999999996</v>
      </c>
      <c r="N5271" s="6">
        <f t="shared" si="4158"/>
        <v>5558205.5999999996</v>
      </c>
    </row>
    <row r="5272" spans="1:14" x14ac:dyDescent="0.2">
      <c r="A5272" s="29">
        <v>44412</v>
      </c>
      <c r="B5272" s="27">
        <v>1535417.014074496</v>
      </c>
      <c r="C5272" s="27">
        <v>1535417.014074496</v>
      </c>
      <c r="D5272" s="27">
        <v>2292007.985925504</v>
      </c>
      <c r="E5272" s="27">
        <v>442480</v>
      </c>
      <c r="F5272" s="6">
        <f t="shared" si="4140"/>
        <v>4269905</v>
      </c>
      <c r="G5272" s="6">
        <f t="shared" si="4141"/>
        <v>4269905</v>
      </c>
      <c r="H5272" s="6"/>
      <c r="I5272" s="6">
        <f t="shared" si="4148"/>
        <v>3022772.3711772109</v>
      </c>
      <c r="J5272" s="6">
        <f t="shared" si="4154"/>
        <v>3022772.3711772109</v>
      </c>
      <c r="K5272" s="6">
        <f t="shared" si="4155"/>
        <v>2392720.0621561226</v>
      </c>
      <c r="L5272" s="6">
        <f t="shared" si="4156"/>
        <v>156821.26666666666</v>
      </c>
      <c r="M5272" s="6">
        <f t="shared" si="4157"/>
        <v>5572313.7000000002</v>
      </c>
      <c r="N5272" s="6">
        <f t="shared" si="4158"/>
        <v>5572313.7000000002</v>
      </c>
    </row>
    <row r="5273" spans="1:14" x14ac:dyDescent="0.2">
      <c r="A5273" s="29">
        <v>44413</v>
      </c>
      <c r="B5273" s="27">
        <v>11269124.73722782</v>
      </c>
      <c r="C5273" s="27">
        <v>11269124.73722782</v>
      </c>
      <c r="D5273" s="27">
        <v>2879327.2627721801</v>
      </c>
      <c r="E5273" s="27">
        <v>145617</v>
      </c>
      <c r="F5273" s="6">
        <f t="shared" si="4140"/>
        <v>14294069</v>
      </c>
      <c r="G5273" s="6">
        <f t="shared" si="4141"/>
        <v>14294069</v>
      </c>
      <c r="H5273" s="6"/>
      <c r="I5273" s="6">
        <f t="shared" si="4148"/>
        <v>3351707.0360236526</v>
      </c>
      <c r="J5273" s="6">
        <f t="shared" si="4154"/>
        <v>3351707.0360236526</v>
      </c>
      <c r="K5273" s="6">
        <f t="shared" si="4155"/>
        <v>2390233.3306430131</v>
      </c>
      <c r="L5273" s="6">
        <f t="shared" si="4156"/>
        <v>165890.5</v>
      </c>
      <c r="M5273" s="6">
        <f t="shared" si="4157"/>
        <v>5907830.8666666662</v>
      </c>
      <c r="N5273" s="6">
        <f t="shared" si="4158"/>
        <v>5907830.8666666662</v>
      </c>
    </row>
    <row r="5274" spans="1:14" x14ac:dyDescent="0.2">
      <c r="A5274" s="29">
        <v>44414</v>
      </c>
      <c r="B5274" s="27">
        <v>-14113371.37612997</v>
      </c>
      <c r="C5274" s="27">
        <v>-14113371.37612997</v>
      </c>
      <c r="D5274" s="27">
        <v>2724997.3761299704</v>
      </c>
      <c r="E5274" s="27">
        <v>-23823</v>
      </c>
      <c r="F5274" s="6">
        <f t="shared" si="4140"/>
        <v>-11412197</v>
      </c>
      <c r="G5274" s="6">
        <f t="shared" si="4141"/>
        <v>-11412197</v>
      </c>
      <c r="H5274" s="6"/>
      <c r="I5274" s="6">
        <f t="shared" si="4148"/>
        <v>3020806.1074948446</v>
      </c>
      <c r="J5274" s="6">
        <f t="shared" si="4154"/>
        <v>3020806.1074948446</v>
      </c>
      <c r="K5274" s="6">
        <f t="shared" si="4155"/>
        <v>2399003.3925051545</v>
      </c>
      <c r="L5274" s="6">
        <f t="shared" si="4156"/>
        <v>141028.76666666666</v>
      </c>
      <c r="M5274" s="6">
        <f t="shared" si="4157"/>
        <v>5560838.2666666666</v>
      </c>
      <c r="N5274" s="6">
        <f t="shared" si="4158"/>
        <v>5560838.2666666666</v>
      </c>
    </row>
    <row r="5275" spans="1:14" x14ac:dyDescent="0.2">
      <c r="A5275" s="29">
        <v>44415</v>
      </c>
      <c r="B5275" s="27">
        <v>4467561.2743057534</v>
      </c>
      <c r="C5275" s="27">
        <v>4467561.2743057534</v>
      </c>
      <c r="D5275" s="27">
        <v>2557753.7256942466</v>
      </c>
      <c r="E5275" s="27">
        <v>33337</v>
      </c>
      <c r="F5275" s="6">
        <f t="shared" si="4140"/>
        <v>7058652</v>
      </c>
      <c r="G5275" s="6">
        <f t="shared" si="4141"/>
        <v>7058652</v>
      </c>
      <c r="H5275" s="6"/>
      <c r="I5275" s="6">
        <f t="shared" si="4148"/>
        <v>2540638.0789894136</v>
      </c>
      <c r="J5275" s="6">
        <f t="shared" si="4154"/>
        <v>2540638.0789894136</v>
      </c>
      <c r="K5275" s="6">
        <f t="shared" si="4155"/>
        <v>2381314.8876772523</v>
      </c>
      <c r="L5275" s="6">
        <f t="shared" si="4156"/>
        <v>130710.13333333333</v>
      </c>
      <c r="M5275" s="6">
        <f t="shared" si="4157"/>
        <v>5052663.0999999996</v>
      </c>
      <c r="N5275" s="6">
        <f t="shared" si="4158"/>
        <v>5052663.0999999996</v>
      </c>
    </row>
    <row r="5276" spans="1:14" x14ac:dyDescent="0.2">
      <c r="A5276" s="29">
        <v>44416</v>
      </c>
      <c r="B5276" s="27">
        <v>2248921.3602294503</v>
      </c>
      <c r="C5276" s="27">
        <v>2248921.3602294503</v>
      </c>
      <c r="D5276" s="27">
        <v>2478494.6397705497</v>
      </c>
      <c r="E5276" s="27">
        <v>54785</v>
      </c>
      <c r="F5276" s="6">
        <f t="shared" si="4140"/>
        <v>4782201</v>
      </c>
      <c r="G5276" s="6">
        <f t="shared" si="4141"/>
        <v>4782201</v>
      </c>
      <c r="H5276" s="6"/>
      <c r="I5276" s="6">
        <f t="shared" si="4148"/>
        <v>3053658.9437594679</v>
      </c>
      <c r="J5276" s="6">
        <f t="shared" si="4154"/>
        <v>3053658.9437594679</v>
      </c>
      <c r="K5276" s="6">
        <f t="shared" si="4155"/>
        <v>2362769.9895738647</v>
      </c>
      <c r="L5276" s="6">
        <f t="shared" si="4156"/>
        <v>134952.93333333332</v>
      </c>
      <c r="M5276" s="6">
        <f t="shared" si="4157"/>
        <v>5551381.8666666662</v>
      </c>
      <c r="N5276" s="6">
        <f t="shared" si="4158"/>
        <v>5551381.8666666662</v>
      </c>
    </row>
    <row r="5277" spans="1:14" x14ac:dyDescent="0.2">
      <c r="A5277" s="29">
        <v>44417</v>
      </c>
      <c r="B5277" s="27">
        <v>-9020207.9218454994</v>
      </c>
      <c r="C5277" s="27">
        <v>-9020207.9218454994</v>
      </c>
      <c r="D5277" s="27">
        <v>2120203.9218454999</v>
      </c>
      <c r="E5277" s="27">
        <v>315263</v>
      </c>
      <c r="F5277" s="6">
        <f t="shared" si="4140"/>
        <v>-6584741</v>
      </c>
      <c r="G5277" s="6">
        <f t="shared" si="4141"/>
        <v>-6584741</v>
      </c>
      <c r="H5277" s="6"/>
      <c r="I5277" s="6">
        <f t="shared" si="4148"/>
        <v>2640629.655153892</v>
      </c>
      <c r="J5277" s="6">
        <f t="shared" si="4154"/>
        <v>2640629.655153892</v>
      </c>
      <c r="K5277" s="6">
        <f t="shared" si="4155"/>
        <v>2358117.9448461067</v>
      </c>
      <c r="L5277" s="6">
        <f t="shared" si="4156"/>
        <v>144217.4</v>
      </c>
      <c r="M5277" s="6">
        <f t="shared" si="4157"/>
        <v>5142965</v>
      </c>
      <c r="N5277" s="6">
        <f t="shared" si="4158"/>
        <v>5142965</v>
      </c>
    </row>
    <row r="5278" spans="1:14" x14ac:dyDescent="0.2">
      <c r="A5278" s="29">
        <v>44418</v>
      </c>
      <c r="B5278" s="27">
        <v>41914607.411295272</v>
      </c>
      <c r="C5278" s="27">
        <v>41914607.411295272</v>
      </c>
      <c r="D5278" s="27">
        <v>1837405.588704729</v>
      </c>
      <c r="E5278" s="27">
        <v>258991</v>
      </c>
      <c r="F5278" s="6">
        <f t="shared" si="4140"/>
        <v>44011004</v>
      </c>
      <c r="G5278" s="6">
        <f t="shared" si="4141"/>
        <v>44011004</v>
      </c>
      <c r="H5278" s="6"/>
      <c r="I5278" s="6">
        <f t="shared" si="4148"/>
        <v>3697959.7423315565</v>
      </c>
      <c r="J5278" s="6">
        <f t="shared" si="4154"/>
        <v>3697959.7423315565</v>
      </c>
      <c r="K5278" s="6">
        <f t="shared" si="4155"/>
        <v>2345930.6576684429</v>
      </c>
      <c r="L5278" s="6">
        <f t="shared" si="4156"/>
        <v>149268.23333333334</v>
      </c>
      <c r="M5278" s="6">
        <f t="shared" si="4157"/>
        <v>6193158.6333333338</v>
      </c>
      <c r="N5278" s="6">
        <f t="shared" si="4158"/>
        <v>6193158.6333333338</v>
      </c>
    </row>
    <row r="5279" spans="1:14" x14ac:dyDescent="0.2">
      <c r="A5279" s="29">
        <v>44419</v>
      </c>
      <c r="B5279" s="27">
        <v>-7530863.5648133866</v>
      </c>
      <c r="C5279" s="27">
        <v>-7530863.5648133866</v>
      </c>
      <c r="D5279" s="27">
        <v>1997791.5648133871</v>
      </c>
      <c r="E5279" s="27">
        <v>787525</v>
      </c>
      <c r="F5279" s="6">
        <f t="shared" si="4140"/>
        <v>-4745547</v>
      </c>
      <c r="G5279" s="6">
        <f t="shared" si="4141"/>
        <v>-4745547</v>
      </c>
      <c r="H5279" s="6"/>
      <c r="I5279" s="6">
        <f t="shared" si="4148"/>
        <v>3361797.1581889456</v>
      </c>
      <c r="J5279" s="6">
        <f t="shared" si="4154"/>
        <v>3361797.1581889456</v>
      </c>
      <c r="K5279" s="6">
        <f t="shared" si="4155"/>
        <v>2236097.2084777215</v>
      </c>
      <c r="L5279" s="6">
        <f t="shared" si="4156"/>
        <v>172801.03333333333</v>
      </c>
      <c r="M5279" s="6">
        <f t="shared" si="4157"/>
        <v>5770695.4000000004</v>
      </c>
      <c r="N5279" s="6">
        <f t="shared" si="4158"/>
        <v>5770695.4000000004</v>
      </c>
    </row>
    <row r="5280" spans="1:14" x14ac:dyDescent="0.2">
      <c r="A5280" s="29">
        <v>44420</v>
      </c>
      <c r="B5280" s="27">
        <v>-13832233.362705939</v>
      </c>
      <c r="C5280" s="27">
        <v>-13832233.362705939</v>
      </c>
      <c r="D5280" s="27">
        <v>1890581.3627059381</v>
      </c>
      <c r="E5280" s="27">
        <v>726915</v>
      </c>
      <c r="F5280" s="6">
        <f t="shared" si="4140"/>
        <v>-11214737</v>
      </c>
      <c r="G5280" s="6">
        <f t="shared" si="4141"/>
        <v>-11214737</v>
      </c>
      <c r="H5280" s="6"/>
      <c r="I5280" s="6">
        <f t="shared" si="4148"/>
        <v>2731582.9733615299</v>
      </c>
      <c r="J5280" s="6">
        <f t="shared" si="4154"/>
        <v>2731582.9733615299</v>
      </c>
      <c r="K5280" s="6">
        <f t="shared" si="4155"/>
        <v>2207203.5933051379</v>
      </c>
      <c r="L5280" s="6">
        <f t="shared" si="4156"/>
        <v>187383.76666666666</v>
      </c>
      <c r="M5280" s="6">
        <f t="shared" si="4157"/>
        <v>5126170.333333333</v>
      </c>
      <c r="N5280" s="6">
        <f t="shared" si="4158"/>
        <v>5126170.333333333</v>
      </c>
    </row>
    <row r="5281" spans="1:14" x14ac:dyDescent="0.2">
      <c r="A5281" s="29">
        <v>44421</v>
      </c>
      <c r="B5281" s="27">
        <v>606497.24448493635</v>
      </c>
      <c r="C5281" s="27">
        <v>606497.24448493635</v>
      </c>
      <c r="D5281" s="27">
        <v>1866077.7555150636</v>
      </c>
      <c r="E5281" s="27">
        <v>464834</v>
      </c>
      <c r="F5281" s="6">
        <f t="shared" si="4140"/>
        <v>2937409</v>
      </c>
      <c r="G5281" s="6">
        <f t="shared" si="4141"/>
        <v>2937409</v>
      </c>
      <c r="H5281" s="6"/>
      <c r="I5281" s="6">
        <f t="shared" si="4148"/>
        <v>2997279.1005974887</v>
      </c>
      <c r="J5281" s="6">
        <f t="shared" si="4154"/>
        <v>2997279.1005974887</v>
      </c>
      <c r="K5281" s="6">
        <f t="shared" si="4155"/>
        <v>2193050.6994025102</v>
      </c>
      <c r="L5281" s="6">
        <f t="shared" si="4156"/>
        <v>198307.03333333333</v>
      </c>
      <c r="M5281" s="6">
        <f t="shared" si="4157"/>
        <v>5388636.833333333</v>
      </c>
      <c r="N5281" s="6">
        <f t="shared" si="4158"/>
        <v>5388636.833333333</v>
      </c>
    </row>
    <row r="5282" spans="1:14" x14ac:dyDescent="0.2">
      <c r="A5282" s="29">
        <v>44422</v>
      </c>
      <c r="B5282" s="27">
        <v>-8793796.3415264357</v>
      </c>
      <c r="C5282" s="27">
        <v>-8793796.3415264357</v>
      </c>
      <c r="D5282" s="27">
        <v>1680834.3415264359</v>
      </c>
      <c r="E5282" s="27">
        <v>211724</v>
      </c>
      <c r="F5282" s="6">
        <f t="shared" si="4140"/>
        <v>-6901238</v>
      </c>
      <c r="G5282" s="6">
        <f t="shared" si="4141"/>
        <v>-6901238</v>
      </c>
      <c r="H5282" s="6"/>
      <c r="I5282" s="6">
        <f t="shared" si="4148"/>
        <v>2532040.8930006241</v>
      </c>
      <c r="J5282" s="6">
        <f t="shared" si="4154"/>
        <v>2532040.8930006241</v>
      </c>
      <c r="K5282" s="6">
        <f t="shared" si="4155"/>
        <v>2158093.373666042</v>
      </c>
      <c r="L5282" s="6">
        <f t="shared" si="4156"/>
        <v>208316.7</v>
      </c>
      <c r="M5282" s="6">
        <f t="shared" si="4157"/>
        <v>4898450.9666666668</v>
      </c>
      <c r="N5282" s="6">
        <f t="shared" si="4158"/>
        <v>4898450.9666666668</v>
      </c>
    </row>
    <row r="5283" spans="1:14" x14ac:dyDescent="0.2">
      <c r="A5283" s="29">
        <v>44423</v>
      </c>
      <c r="B5283" s="27">
        <v>-9061951.6092387252</v>
      </c>
      <c r="C5283" s="27">
        <v>-9061951.6092387252</v>
      </c>
      <c r="D5283" s="27">
        <v>2250287.6092387252</v>
      </c>
      <c r="E5283" s="27">
        <v>481098</v>
      </c>
      <c r="F5283" s="6">
        <f t="shared" si="4140"/>
        <v>-6330566</v>
      </c>
      <c r="G5283" s="6">
        <f t="shared" si="4141"/>
        <v>-6330566</v>
      </c>
      <c r="H5283" s="6"/>
      <c r="I5283" s="6">
        <f t="shared" si="4148"/>
        <v>2114498.9683666159</v>
      </c>
      <c r="J5283" s="6">
        <f t="shared" si="4154"/>
        <v>2114498.9683666159</v>
      </c>
      <c r="K5283" s="6">
        <f t="shared" si="4155"/>
        <v>2148450.9649667172</v>
      </c>
      <c r="L5283" s="6">
        <f t="shared" si="4156"/>
        <v>215445.53333333333</v>
      </c>
      <c r="M5283" s="6">
        <f t="shared" si="4157"/>
        <v>4478395.4666666668</v>
      </c>
      <c r="N5283" s="6">
        <f t="shared" si="4158"/>
        <v>4478395.4666666668</v>
      </c>
    </row>
    <row r="5284" spans="1:14" x14ac:dyDescent="0.2">
      <c r="A5284" s="29">
        <v>44424</v>
      </c>
      <c r="B5284" s="27">
        <v>12074175.91756524</v>
      </c>
      <c r="C5284" s="27">
        <v>12074175.91756524</v>
      </c>
      <c r="D5284" s="27">
        <v>2388808.0824347604</v>
      </c>
      <c r="E5284" s="27">
        <v>289732</v>
      </c>
      <c r="F5284" s="6">
        <f t="shared" si="4140"/>
        <v>14752716</v>
      </c>
      <c r="G5284" s="6">
        <f t="shared" si="4141"/>
        <v>14752716</v>
      </c>
      <c r="H5284" s="6"/>
      <c r="I5284" s="6">
        <f t="shared" si="4148"/>
        <v>2637591.4677858199</v>
      </c>
      <c r="J5284" s="6">
        <f t="shared" si="4154"/>
        <v>2637591.4677858199</v>
      </c>
      <c r="K5284" s="6">
        <f t="shared" si="4155"/>
        <v>2155916.1655475129</v>
      </c>
      <c r="L5284" s="6">
        <f t="shared" si="4156"/>
        <v>222926.36666666667</v>
      </c>
      <c r="M5284" s="6">
        <f t="shared" si="4157"/>
        <v>5016434</v>
      </c>
      <c r="N5284" s="6">
        <f t="shared" si="4158"/>
        <v>5016434</v>
      </c>
    </row>
    <row r="5285" spans="1:14" x14ac:dyDescent="0.2">
      <c r="A5285" s="29">
        <v>44425</v>
      </c>
      <c r="B5285" s="27">
        <v>-6548154.5728832856</v>
      </c>
      <c r="C5285" s="27">
        <v>-6548154.5728832856</v>
      </c>
      <c r="D5285" s="27">
        <v>2117529.5728832856</v>
      </c>
      <c r="E5285" s="27">
        <v>869903</v>
      </c>
      <c r="F5285" s="6">
        <f t="shared" si="4140"/>
        <v>-3560722</v>
      </c>
      <c r="G5285" s="6">
        <f t="shared" si="4141"/>
        <v>-3560722</v>
      </c>
      <c r="H5285" s="6"/>
      <c r="I5285" s="6">
        <f t="shared" si="4148"/>
        <v>1638604.8952897175</v>
      </c>
      <c r="J5285" s="6">
        <f t="shared" si="4154"/>
        <v>1638604.8952897175</v>
      </c>
      <c r="K5285" s="6">
        <f t="shared" si="4155"/>
        <v>2155187.6380436155</v>
      </c>
      <c r="L5285" s="6">
        <f t="shared" si="4156"/>
        <v>239413.93333333332</v>
      </c>
      <c r="M5285" s="6">
        <f t="shared" si="4157"/>
        <v>4033206.4666666668</v>
      </c>
      <c r="N5285" s="6">
        <f t="shared" si="4158"/>
        <v>4033206.4666666668</v>
      </c>
    </row>
    <row r="5286" spans="1:14" x14ac:dyDescent="0.2">
      <c r="A5286" s="29">
        <v>44426</v>
      </c>
      <c r="B5286" s="27">
        <v>21519481.295611478</v>
      </c>
      <c r="C5286" s="27">
        <v>21519481.295611478</v>
      </c>
      <c r="D5286" s="27">
        <v>1854017.7043885221</v>
      </c>
      <c r="E5286" s="27">
        <v>407084</v>
      </c>
      <c r="F5286" s="6">
        <f t="shared" si="4140"/>
        <v>23780583</v>
      </c>
      <c r="G5286" s="6">
        <f t="shared" si="4141"/>
        <v>23780583</v>
      </c>
      <c r="H5286" s="6"/>
      <c r="I5286" s="6">
        <f t="shared" si="4148"/>
        <v>1300835.6735097782</v>
      </c>
      <c r="J5286" s="6">
        <f t="shared" si="4154"/>
        <v>1300835.6735097782</v>
      </c>
      <c r="K5286" s="6">
        <f t="shared" si="4155"/>
        <v>2153176.2598235547</v>
      </c>
      <c r="L5286" s="6">
        <f t="shared" si="4156"/>
        <v>254628.96666666667</v>
      </c>
      <c r="M5286" s="6">
        <f t="shared" si="4157"/>
        <v>3708640.9</v>
      </c>
      <c r="N5286" s="6">
        <f t="shared" si="4158"/>
        <v>3708640.9</v>
      </c>
    </row>
    <row r="5287" spans="1:14" x14ac:dyDescent="0.2">
      <c r="A5287" s="29">
        <v>44427</v>
      </c>
      <c r="B5287" s="27">
        <v>6315966.823650633</v>
      </c>
      <c r="C5287" s="27">
        <v>6315966.823650633</v>
      </c>
      <c r="D5287" s="27">
        <v>1837107.176349367</v>
      </c>
      <c r="E5287" s="27">
        <v>569784</v>
      </c>
      <c r="F5287" s="6">
        <f t="shared" si="4140"/>
        <v>8722858</v>
      </c>
      <c r="G5287" s="6">
        <f t="shared" si="4141"/>
        <v>8722858</v>
      </c>
      <c r="H5287" s="6"/>
      <c r="I5287" s="6">
        <f t="shared" si="4148"/>
        <v>1802819.9689856463</v>
      </c>
      <c r="J5287" s="6">
        <f t="shared" si="4154"/>
        <v>1802819.9689856463</v>
      </c>
      <c r="K5287" s="6">
        <f t="shared" si="4155"/>
        <v>2158784.7310143542</v>
      </c>
      <c r="L5287" s="6">
        <f t="shared" si="4156"/>
        <v>278715.76666666666</v>
      </c>
      <c r="M5287" s="6">
        <f t="shared" si="4157"/>
        <v>4240320.4666666668</v>
      </c>
      <c r="N5287" s="6">
        <f t="shared" si="4158"/>
        <v>4240320.4666666668</v>
      </c>
    </row>
    <row r="5288" spans="1:14" x14ac:dyDescent="0.2">
      <c r="A5288" s="29">
        <v>44428</v>
      </c>
      <c r="B5288" s="27">
        <v>17901789.475634463</v>
      </c>
      <c r="C5288" s="27">
        <v>17901789.475634463</v>
      </c>
      <c r="D5288" s="27">
        <v>1982764.5243655355</v>
      </c>
      <c r="E5288" s="27">
        <v>798002</v>
      </c>
      <c r="F5288" s="6">
        <f t="shared" si="4140"/>
        <v>20682556</v>
      </c>
      <c r="G5288" s="6">
        <f t="shared" si="4141"/>
        <v>20682556</v>
      </c>
      <c r="H5288" s="6"/>
      <c r="I5288" s="6">
        <f t="shared" si="4148"/>
        <v>2458765.3307255255</v>
      </c>
      <c r="J5288" s="6">
        <f t="shared" si="4154"/>
        <v>2458765.3307255255</v>
      </c>
      <c r="K5288" s="6">
        <f t="shared" si="4155"/>
        <v>2170579.3026078087</v>
      </c>
      <c r="L5288" s="6">
        <f t="shared" si="4156"/>
        <v>308969.13333333336</v>
      </c>
      <c r="M5288" s="6">
        <f t="shared" si="4157"/>
        <v>4938313.7666666666</v>
      </c>
      <c r="N5288" s="6">
        <f t="shared" si="4158"/>
        <v>4938313.7666666666</v>
      </c>
    </row>
    <row r="5289" spans="1:14" x14ac:dyDescent="0.2">
      <c r="A5289" s="29">
        <v>44429</v>
      </c>
      <c r="B5289" s="27">
        <v>14743545.006078621</v>
      </c>
      <c r="C5289" s="27">
        <v>14743545.006078621</v>
      </c>
      <c r="D5289" s="27">
        <v>2277917.9939213786</v>
      </c>
      <c r="E5289" s="27">
        <v>590951</v>
      </c>
      <c r="F5289" s="6">
        <f t="shared" si="4140"/>
        <v>17612414</v>
      </c>
      <c r="G5289" s="6">
        <f t="shared" si="4141"/>
        <v>17612414</v>
      </c>
      <c r="H5289" s="6"/>
      <c r="I5289" s="6">
        <f t="shared" si="4148"/>
        <v>2700602.8990932247</v>
      </c>
      <c r="J5289" s="6">
        <f t="shared" si="4154"/>
        <v>2700602.8990932247</v>
      </c>
      <c r="K5289" s="6">
        <f t="shared" si="4155"/>
        <v>2188669.8009067751</v>
      </c>
      <c r="L5289" s="6">
        <f t="shared" si="4156"/>
        <v>309431.90000000002</v>
      </c>
      <c r="M5289" s="6">
        <f t="shared" si="4157"/>
        <v>5198704.5999999996</v>
      </c>
      <c r="N5289" s="6">
        <f t="shared" si="4158"/>
        <v>5198704.5999999996</v>
      </c>
    </row>
    <row r="5290" spans="1:14" x14ac:dyDescent="0.2">
      <c r="A5290" s="29">
        <v>44430</v>
      </c>
      <c r="B5290" s="27">
        <v>-8412629.5566868335</v>
      </c>
      <c r="C5290" s="27">
        <v>-8412629.5566868335</v>
      </c>
      <c r="D5290" s="27">
        <v>1200865.5566868347</v>
      </c>
      <c r="E5290" s="27">
        <v>838557</v>
      </c>
      <c r="F5290" s="6">
        <f t="shared" si="4140"/>
        <v>-6373206.9999999991</v>
      </c>
      <c r="G5290" s="6">
        <f t="shared" si="4141"/>
        <v>-6373206.9999999991</v>
      </c>
      <c r="H5290" s="6"/>
      <c r="I5290" s="6">
        <f t="shared" si="4148"/>
        <v>2393573.2315761424</v>
      </c>
      <c r="J5290" s="6">
        <f t="shared" si="4154"/>
        <v>2393573.2315761424</v>
      </c>
      <c r="K5290" s="6">
        <f t="shared" si="4155"/>
        <v>2168027.0684238579</v>
      </c>
      <c r="L5290" s="6">
        <f t="shared" si="4156"/>
        <v>333676.3</v>
      </c>
      <c r="M5290" s="6">
        <f t="shared" si="4157"/>
        <v>4895276.5999999996</v>
      </c>
      <c r="N5290" s="6">
        <f t="shared" si="4158"/>
        <v>4895276.5999999996</v>
      </c>
    </row>
    <row r="5291" spans="1:14" x14ac:dyDescent="0.2">
      <c r="A5291" s="29">
        <v>44431</v>
      </c>
      <c r="B5291" s="27">
        <v>14096113.654471351</v>
      </c>
      <c r="C5291" s="27">
        <v>14096113.654471351</v>
      </c>
      <c r="D5291" s="27">
        <v>1182997.3455286492</v>
      </c>
      <c r="E5291" s="27">
        <v>588080</v>
      </c>
      <c r="F5291" s="6">
        <f t="shared" si="4140"/>
        <v>15867191</v>
      </c>
      <c r="G5291" s="6">
        <f t="shared" si="4141"/>
        <v>15867191</v>
      </c>
      <c r="H5291" s="6"/>
      <c r="I5291" s="6">
        <f t="shared" si="4148"/>
        <v>2970269.6874066587</v>
      </c>
      <c r="J5291" s="6">
        <f t="shared" si="4154"/>
        <v>2970269.6874066587</v>
      </c>
      <c r="K5291" s="6">
        <f t="shared" si="4155"/>
        <v>2148816.4792600079</v>
      </c>
      <c r="L5291" s="6">
        <f t="shared" si="4156"/>
        <v>352403.96666666667</v>
      </c>
      <c r="M5291" s="6">
        <f t="shared" si="4157"/>
        <v>5471490.1333333338</v>
      </c>
      <c r="N5291" s="6">
        <f t="shared" si="4158"/>
        <v>5471490.1333333338</v>
      </c>
    </row>
    <row r="5292" spans="1:14" x14ac:dyDescent="0.2">
      <c r="A5292" s="29">
        <v>44432</v>
      </c>
      <c r="B5292" s="27">
        <v>-25787564.961008165</v>
      </c>
      <c r="C5292" s="27">
        <v>-25787564.961008165</v>
      </c>
      <c r="D5292" s="27">
        <v>1644076.961008166</v>
      </c>
      <c r="E5292" s="27">
        <v>742758</v>
      </c>
      <c r="F5292" s="6">
        <f t="shared" si="4140"/>
        <v>-23400730</v>
      </c>
      <c r="G5292" s="6">
        <f t="shared" si="4141"/>
        <v>-23400730</v>
      </c>
      <c r="H5292" s="6"/>
      <c r="I5292" s="6">
        <f t="shared" si="4148"/>
        <v>1633640.3061126571</v>
      </c>
      <c r="J5292" s="6">
        <f t="shared" si="4154"/>
        <v>1633640.3061126571</v>
      </c>
      <c r="K5292" s="6">
        <f t="shared" si="4155"/>
        <v>2144906.3938873429</v>
      </c>
      <c r="L5292" s="6">
        <f t="shared" si="4156"/>
        <v>379064.9</v>
      </c>
      <c r="M5292" s="6">
        <f t="shared" si="4157"/>
        <v>4157611.6</v>
      </c>
      <c r="N5292" s="6">
        <f t="shared" si="4158"/>
        <v>4157611.6</v>
      </c>
    </row>
    <row r="5293" spans="1:14" x14ac:dyDescent="0.2">
      <c r="A5293" s="29">
        <v>44433</v>
      </c>
      <c r="B5293" s="27">
        <v>-11492105.29130193</v>
      </c>
      <c r="C5293" s="27">
        <v>-11492105.29130193</v>
      </c>
      <c r="D5293" s="27">
        <v>1805382.2913019299</v>
      </c>
      <c r="E5293" s="27">
        <v>433054</v>
      </c>
      <c r="F5293" s="6">
        <f t="shared" si="4140"/>
        <v>-9253669</v>
      </c>
      <c r="G5293" s="6">
        <f t="shared" si="4141"/>
        <v>-9253669</v>
      </c>
      <c r="H5293" s="6"/>
      <c r="I5293" s="6">
        <f t="shared" si="4148"/>
        <v>1648019.6734229464</v>
      </c>
      <c r="J5293" s="6">
        <f t="shared" si="4154"/>
        <v>1648019.6734229464</v>
      </c>
      <c r="K5293" s="6">
        <f t="shared" si="4155"/>
        <v>2128869.2599103875</v>
      </c>
      <c r="L5293" s="6">
        <f t="shared" si="4156"/>
        <v>394083.4</v>
      </c>
      <c r="M5293" s="6">
        <f t="shared" si="4157"/>
        <v>4170972.3333333335</v>
      </c>
      <c r="N5293" s="6">
        <f t="shared" si="4158"/>
        <v>4170972.3333333335</v>
      </c>
    </row>
    <row r="5294" spans="1:14" x14ac:dyDescent="0.2">
      <c r="A5294" s="29">
        <v>44434</v>
      </c>
      <c r="B5294" s="27">
        <v>-13019579.732588045</v>
      </c>
      <c r="C5294" s="27">
        <v>-13019579.732588045</v>
      </c>
      <c r="D5294" s="27">
        <v>1516079.7325880444</v>
      </c>
      <c r="E5294" s="27">
        <v>725387</v>
      </c>
      <c r="F5294" s="6">
        <f t="shared" si="4140"/>
        <v>-10778113</v>
      </c>
      <c r="G5294" s="6">
        <f t="shared" si="4141"/>
        <v>-10778113</v>
      </c>
      <c r="H5294" s="6"/>
      <c r="I5294" s="6">
        <f t="shared" si="4148"/>
        <v>1087142.1958032658</v>
      </c>
      <c r="J5294" s="6">
        <f t="shared" si="4154"/>
        <v>1087142.1958032658</v>
      </c>
      <c r="K5294" s="6">
        <f t="shared" si="4155"/>
        <v>2078389.1708634009</v>
      </c>
      <c r="L5294" s="6">
        <f t="shared" si="4156"/>
        <v>422000.5</v>
      </c>
      <c r="M5294" s="6">
        <f t="shared" si="4157"/>
        <v>3587531.8666666667</v>
      </c>
      <c r="N5294" s="6">
        <f t="shared" si="4158"/>
        <v>3587531.8666666667</v>
      </c>
    </row>
    <row r="5295" spans="1:14" x14ac:dyDescent="0.2">
      <c r="A5295" s="29">
        <v>44435</v>
      </c>
      <c r="B5295" s="27">
        <v>2992102.7792652268</v>
      </c>
      <c r="C5295" s="27">
        <v>2992102.7792652268</v>
      </c>
      <c r="D5295" s="27">
        <v>1249903.220734773</v>
      </c>
      <c r="E5295" s="27">
        <v>1143233</v>
      </c>
      <c r="F5295" s="6">
        <f t="shared" si="4140"/>
        <v>5385239</v>
      </c>
      <c r="G5295" s="6">
        <f t="shared" si="4141"/>
        <v>5385239</v>
      </c>
      <c r="H5295" s="6"/>
      <c r="I5295" s="6">
        <f t="shared" si="4148"/>
        <v>1474237.05707822</v>
      </c>
      <c r="J5295" s="6">
        <f t="shared" si="4154"/>
        <v>1474237.05707822</v>
      </c>
      <c r="K5295" s="6">
        <f t="shared" si="4155"/>
        <v>2028847.9095884466</v>
      </c>
      <c r="L5295" s="6">
        <f t="shared" si="4156"/>
        <v>444696.1</v>
      </c>
      <c r="M5295" s="6">
        <f t="shared" si="4157"/>
        <v>3947781.0666666669</v>
      </c>
      <c r="N5295" s="6">
        <f t="shared" si="4158"/>
        <v>3947781.0666666669</v>
      </c>
    </row>
    <row r="5296" spans="1:14" x14ac:dyDescent="0.2">
      <c r="A5296" s="29">
        <v>44436</v>
      </c>
      <c r="B5296" s="27">
        <v>4316288.3135111211</v>
      </c>
      <c r="C5296" s="27">
        <v>4316288.3135111211</v>
      </c>
      <c r="D5296" s="27">
        <v>993646.68648887891</v>
      </c>
      <c r="E5296" s="27">
        <v>574600</v>
      </c>
      <c r="F5296" s="6">
        <f t="shared" si="4140"/>
        <v>5884535</v>
      </c>
      <c r="G5296" s="6">
        <f t="shared" si="4141"/>
        <v>5884535</v>
      </c>
      <c r="H5296" s="6"/>
      <c r="I5296" s="6">
        <f t="shared" si="4148"/>
        <v>1419632.171963515</v>
      </c>
      <c r="J5296" s="6">
        <f t="shared" si="4154"/>
        <v>1419632.171963515</v>
      </c>
      <c r="K5296" s="6">
        <f t="shared" si="4155"/>
        <v>1979443.0613698184</v>
      </c>
      <c r="L5296" s="6">
        <f t="shared" si="4156"/>
        <v>460976.3</v>
      </c>
      <c r="M5296" s="6">
        <f t="shared" si="4157"/>
        <v>3860051.5333333332</v>
      </c>
      <c r="N5296" s="6">
        <f t="shared" si="4158"/>
        <v>3860051.5333333332</v>
      </c>
    </row>
    <row r="5297" spans="1:14" x14ac:dyDescent="0.2">
      <c r="A5297" s="29">
        <v>44437</v>
      </c>
      <c r="B5297" s="27">
        <v>4724929.0923837638</v>
      </c>
      <c r="C5297" s="27">
        <v>4724929.0923837638</v>
      </c>
      <c r="D5297" s="27">
        <v>967240.90761623636</v>
      </c>
      <c r="E5297" s="27">
        <v>642925</v>
      </c>
      <c r="F5297" s="6">
        <f t="shared" si="4140"/>
        <v>6335095</v>
      </c>
      <c r="G5297" s="6">
        <f t="shared" si="4141"/>
        <v>6335095</v>
      </c>
      <c r="H5297" s="6"/>
      <c r="I5297" s="6">
        <f t="shared" si="4148"/>
        <v>1088467.7764871039</v>
      </c>
      <c r="J5297" s="6">
        <f t="shared" si="4154"/>
        <v>1088467.7764871039</v>
      </c>
      <c r="K5297" s="6">
        <f t="shared" si="4155"/>
        <v>1942599.9235128958</v>
      </c>
      <c r="L5297" s="6">
        <f t="shared" si="4156"/>
        <v>483141.73333333334</v>
      </c>
      <c r="M5297" s="6">
        <f t="shared" si="4157"/>
        <v>3514209.4333333331</v>
      </c>
      <c r="N5297" s="6">
        <f t="shared" si="4158"/>
        <v>3514209.4333333331</v>
      </c>
    </row>
    <row r="5298" spans="1:14" x14ac:dyDescent="0.2">
      <c r="A5298" s="29">
        <v>44438</v>
      </c>
      <c r="B5298" s="27">
        <v>-8694451.5264696851</v>
      </c>
      <c r="C5298" s="27">
        <v>-8694451.5264696851</v>
      </c>
      <c r="D5298" s="27">
        <v>1679469.5264696847</v>
      </c>
      <c r="E5298" s="27">
        <v>314998</v>
      </c>
      <c r="F5298" s="6">
        <f t="shared" si="4140"/>
        <v>-6699984</v>
      </c>
      <c r="G5298" s="6">
        <f t="shared" si="4141"/>
        <v>-6699984</v>
      </c>
      <c r="H5298" s="6"/>
      <c r="I5298" s="6">
        <f t="shared" si="4148"/>
        <v>695763.72845955309</v>
      </c>
      <c r="J5298" s="6">
        <f t="shared" si="4154"/>
        <v>695763.72845955309</v>
      </c>
      <c r="K5298" s="6">
        <f t="shared" si="4155"/>
        <v>1921695.6382071138</v>
      </c>
      <c r="L5298" s="6">
        <f t="shared" si="4156"/>
        <v>486410.9</v>
      </c>
      <c r="M5298" s="6">
        <f t="shared" si="4157"/>
        <v>3103870.2666666666</v>
      </c>
      <c r="N5298" s="6">
        <f t="shared" si="4158"/>
        <v>3103870.2666666666</v>
      </c>
    </row>
    <row r="5299" spans="1:14" x14ac:dyDescent="0.2">
      <c r="A5299" s="29">
        <v>44439</v>
      </c>
      <c r="B5299" s="27">
        <v>12607105.475798214</v>
      </c>
      <c r="C5299" s="27">
        <v>12607105.475798214</v>
      </c>
      <c r="D5299" s="27">
        <v>2562587.5242017866</v>
      </c>
      <c r="E5299" s="27">
        <v>462950</v>
      </c>
      <c r="F5299" s="6">
        <f t="shared" si="4140"/>
        <v>15632643</v>
      </c>
      <c r="G5299" s="6">
        <f t="shared" si="4141"/>
        <v>15632643</v>
      </c>
      <c r="H5299" s="6"/>
      <c r="I5299" s="6">
        <f t="shared" si="4148"/>
        <v>1364411.0578193627</v>
      </c>
      <c r="J5299" s="6">
        <f t="shared" si="4154"/>
        <v>1364411.0578193627</v>
      </c>
      <c r="K5299" s="6">
        <f t="shared" si="4155"/>
        <v>1915752.2088473041</v>
      </c>
      <c r="L5299" s="6">
        <f t="shared" si="4156"/>
        <v>495531.36666666664</v>
      </c>
      <c r="M5299" s="6">
        <f t="shared" si="4157"/>
        <v>3775694.6333333333</v>
      </c>
      <c r="N5299" s="6">
        <f t="shared" si="4158"/>
        <v>3775694.6333333333</v>
      </c>
    </row>
    <row r="5300" spans="1:14" x14ac:dyDescent="0.2">
      <c r="A5300" s="19">
        <v>44440</v>
      </c>
      <c r="B5300" s="20">
        <v>14037333.18888076</v>
      </c>
      <c r="C5300" s="20">
        <v>14037333.18888076</v>
      </c>
      <c r="D5300" s="20">
        <v>3254670.8111192398</v>
      </c>
      <c r="E5300" s="20">
        <v>567481</v>
      </c>
      <c r="F5300" s="20">
        <f t="shared" ref="F5300:F5360" si="4159">SUM(B5300+D5300+E5300)</f>
        <v>17859485</v>
      </c>
      <c r="G5300" s="20">
        <f t="shared" ref="G5300:G5360" si="4160">SUM(C5300:E5300)</f>
        <v>17859485</v>
      </c>
      <c r="H5300" s="20"/>
      <c r="I5300" s="20">
        <f t="shared" ref="I5300:I5329" si="4161">AVERAGE(B5271:B5300)</f>
        <v>1577726.458744884</v>
      </c>
      <c r="J5300" s="20">
        <f t="shared" ref="J5300:J5329" si="4162">AVERAGE(C5271:C5300)</f>
        <v>1577726.458744884</v>
      </c>
      <c r="K5300" s="20">
        <f t="shared" ref="K5300:K5329" si="4163">AVERAGE(D5271:D5300)</f>
        <v>1967048.3079217826</v>
      </c>
      <c r="L5300" s="20">
        <f t="shared" ref="L5300:L5329" si="4164">AVERAGE(E5271:E5300)</f>
        <v>501930.83333333331</v>
      </c>
      <c r="M5300" s="20">
        <f t="shared" ref="M5300:M5329" si="4165">AVERAGE(F5271:F5300)</f>
        <v>4046705.6</v>
      </c>
      <c r="N5300" s="20">
        <f t="shared" ref="N5300:N5329" si="4166">AVERAGE(G5271:G5300)</f>
        <v>4046705.6</v>
      </c>
    </row>
    <row r="5301" spans="1:14" x14ac:dyDescent="0.2">
      <c r="A5301" s="29">
        <v>44441</v>
      </c>
      <c r="B5301" s="27">
        <v>10996887.276981538</v>
      </c>
      <c r="C5301" s="27">
        <v>10996887.276981538</v>
      </c>
      <c r="D5301" s="27">
        <v>3110741.7230184618</v>
      </c>
      <c r="E5301" s="27">
        <v>214082</v>
      </c>
      <c r="F5301" s="6">
        <f t="shared" si="4159"/>
        <v>14321711</v>
      </c>
      <c r="G5301" s="6">
        <f t="shared" si="4160"/>
        <v>14321711</v>
      </c>
      <c r="H5301" s="6"/>
      <c r="I5301" s="6">
        <f t="shared" si="4161"/>
        <v>2068697.9174750748</v>
      </c>
      <c r="J5301" s="6">
        <f t="shared" si="4162"/>
        <v>2068697.9174750748</v>
      </c>
      <c r="K5301" s="6">
        <f t="shared" si="4163"/>
        <v>2006719.0158582591</v>
      </c>
      <c r="L5301" s="6">
        <f t="shared" si="4164"/>
        <v>489076.9</v>
      </c>
      <c r="M5301" s="6">
        <f t="shared" si="4165"/>
        <v>4564493.833333333</v>
      </c>
      <c r="N5301" s="6">
        <f t="shared" si="4166"/>
        <v>4564493.833333333</v>
      </c>
    </row>
    <row r="5302" spans="1:14" x14ac:dyDescent="0.2">
      <c r="A5302" s="29">
        <v>44442</v>
      </c>
      <c r="B5302" s="27">
        <v>-10472070.030939555</v>
      </c>
      <c r="C5302" s="27">
        <v>-10472070.030939555</v>
      </c>
      <c r="D5302" s="27">
        <v>2514499.0309395543</v>
      </c>
      <c r="E5302" s="27">
        <v>8374</v>
      </c>
      <c r="F5302" s="6">
        <f t="shared" si="4159"/>
        <v>-7949197</v>
      </c>
      <c r="G5302" s="6">
        <f t="shared" si="4160"/>
        <v>-7949197</v>
      </c>
      <c r="H5302" s="6"/>
      <c r="I5302" s="6">
        <f t="shared" si="4161"/>
        <v>1668448.3493079394</v>
      </c>
      <c r="J5302" s="6">
        <f t="shared" si="4162"/>
        <v>1668448.3493079394</v>
      </c>
      <c r="K5302" s="6">
        <f t="shared" si="4163"/>
        <v>2014135.384025394</v>
      </c>
      <c r="L5302" s="6">
        <f t="shared" si="4164"/>
        <v>474606.7</v>
      </c>
      <c r="M5302" s="6">
        <f t="shared" si="4165"/>
        <v>4157190.4333333331</v>
      </c>
      <c r="N5302" s="6">
        <f t="shared" si="4166"/>
        <v>4157190.4333333331</v>
      </c>
    </row>
    <row r="5303" spans="1:14" x14ac:dyDescent="0.2">
      <c r="A5303" s="29">
        <v>44443</v>
      </c>
      <c r="B5303" s="27">
        <v>-2708212.7533891089</v>
      </c>
      <c r="C5303" s="27">
        <v>-2708212.7533891089</v>
      </c>
      <c r="D5303" s="27">
        <v>2027925.7533891089</v>
      </c>
      <c r="E5303" s="27">
        <v>-113500</v>
      </c>
      <c r="F5303" s="6">
        <f t="shared" si="4159"/>
        <v>-793787</v>
      </c>
      <c r="G5303" s="6">
        <f t="shared" si="4160"/>
        <v>-793787</v>
      </c>
      <c r="H5303" s="6"/>
      <c r="I5303" s="6">
        <f t="shared" si="4161"/>
        <v>1202537.0996207087</v>
      </c>
      <c r="J5303" s="6">
        <f t="shared" si="4162"/>
        <v>1202537.0996207087</v>
      </c>
      <c r="K5303" s="6">
        <f t="shared" si="4163"/>
        <v>1985755.3337126251</v>
      </c>
      <c r="L5303" s="6">
        <f t="shared" si="4164"/>
        <v>465969.46666666667</v>
      </c>
      <c r="M5303" s="6">
        <f t="shared" si="4165"/>
        <v>3654261.9</v>
      </c>
      <c r="N5303" s="6">
        <f t="shared" si="4166"/>
        <v>3654261.9</v>
      </c>
    </row>
    <row r="5304" spans="1:14" x14ac:dyDescent="0.2">
      <c r="A5304" s="29">
        <v>44444</v>
      </c>
      <c r="B5304" s="27">
        <v>14946059.516875707</v>
      </c>
      <c r="C5304" s="27">
        <v>14946059.516875707</v>
      </c>
      <c r="D5304" s="27">
        <v>1966334.4831242927</v>
      </c>
      <c r="E5304" s="27">
        <v>39364</v>
      </c>
      <c r="F5304" s="6">
        <f t="shared" si="4159"/>
        <v>16951758</v>
      </c>
      <c r="G5304" s="6">
        <f t="shared" si="4160"/>
        <v>16951758</v>
      </c>
      <c r="H5304" s="6"/>
      <c r="I5304" s="6">
        <f t="shared" si="4161"/>
        <v>2171184.7960542315</v>
      </c>
      <c r="J5304" s="6">
        <f t="shared" si="4162"/>
        <v>2171184.7960542315</v>
      </c>
      <c r="K5304" s="6">
        <f t="shared" si="4163"/>
        <v>1960466.5706124357</v>
      </c>
      <c r="L5304" s="6">
        <f t="shared" si="4164"/>
        <v>468075.7</v>
      </c>
      <c r="M5304" s="6">
        <f t="shared" si="4165"/>
        <v>4599727.0666666664</v>
      </c>
      <c r="N5304" s="6">
        <f t="shared" si="4166"/>
        <v>4599727.0666666664</v>
      </c>
    </row>
    <row r="5305" spans="1:14" x14ac:dyDescent="0.2">
      <c r="A5305" s="29">
        <v>44445</v>
      </c>
      <c r="B5305" s="27">
        <v>-24274.437170528341</v>
      </c>
      <c r="C5305" s="27">
        <v>-24274.437170528341</v>
      </c>
      <c r="D5305" s="27">
        <v>3313036.4371705283</v>
      </c>
      <c r="E5305" s="27">
        <v>36071</v>
      </c>
      <c r="F5305" s="6">
        <f t="shared" si="4159"/>
        <v>3324833</v>
      </c>
      <c r="G5305" s="6">
        <f t="shared" si="4160"/>
        <v>3324833</v>
      </c>
      <c r="H5305" s="6"/>
      <c r="I5305" s="6">
        <f t="shared" si="4161"/>
        <v>2021456.9390050217</v>
      </c>
      <c r="J5305" s="6">
        <f t="shared" si="4162"/>
        <v>2021456.9390050217</v>
      </c>
      <c r="K5305" s="6">
        <f t="shared" si="4163"/>
        <v>1985642.6609949782</v>
      </c>
      <c r="L5305" s="6">
        <f t="shared" si="4164"/>
        <v>468166.83333333331</v>
      </c>
      <c r="M5305" s="6">
        <f t="shared" si="4165"/>
        <v>4475266.4333333336</v>
      </c>
      <c r="N5305" s="6">
        <f t="shared" si="4166"/>
        <v>4475266.4333333336</v>
      </c>
    </row>
    <row r="5306" spans="1:14" x14ac:dyDescent="0.2">
      <c r="A5306" s="29">
        <v>44446</v>
      </c>
      <c r="B5306" s="27">
        <v>-9121111.0204686429</v>
      </c>
      <c r="C5306" s="27">
        <v>-9121111.0204686429</v>
      </c>
      <c r="D5306" s="27">
        <v>2824121.0204686429</v>
      </c>
      <c r="E5306" s="27">
        <v>-31627</v>
      </c>
      <c r="F5306" s="6">
        <f t="shared" si="4159"/>
        <v>-6328617</v>
      </c>
      <c r="G5306" s="6">
        <f t="shared" si="4160"/>
        <v>-6328617</v>
      </c>
      <c r="H5306" s="6"/>
      <c r="I5306" s="6">
        <f t="shared" si="4161"/>
        <v>1642455.8596484186</v>
      </c>
      <c r="J5306" s="6">
        <f t="shared" si="4162"/>
        <v>1642455.8596484186</v>
      </c>
      <c r="K5306" s="6">
        <f t="shared" si="4163"/>
        <v>1997163.5403515813</v>
      </c>
      <c r="L5306" s="6">
        <f t="shared" si="4164"/>
        <v>465286.43333333335</v>
      </c>
      <c r="M5306" s="6">
        <f t="shared" si="4165"/>
        <v>4104905.8333333335</v>
      </c>
      <c r="N5306" s="6">
        <f t="shared" si="4166"/>
        <v>4104905.8333333335</v>
      </c>
    </row>
    <row r="5307" spans="1:14" x14ac:dyDescent="0.2">
      <c r="A5307" s="29">
        <v>44447</v>
      </c>
      <c r="B5307" s="27">
        <v>8041955.7237049919</v>
      </c>
      <c r="C5307" s="27">
        <v>8041955.7237049919</v>
      </c>
      <c r="D5307" s="27">
        <v>3640897.2762950086</v>
      </c>
      <c r="E5307" s="27">
        <v>456147</v>
      </c>
      <c r="F5307" s="6">
        <f t="shared" si="4159"/>
        <v>12139000</v>
      </c>
      <c r="G5307" s="6">
        <f t="shared" si="4160"/>
        <v>12139000</v>
      </c>
      <c r="H5307" s="6"/>
      <c r="I5307" s="6">
        <f t="shared" si="4161"/>
        <v>2211194.6478334349</v>
      </c>
      <c r="J5307" s="6">
        <f t="shared" si="4162"/>
        <v>2211194.6478334349</v>
      </c>
      <c r="K5307" s="6">
        <f t="shared" si="4163"/>
        <v>2047853.3188332317</v>
      </c>
      <c r="L5307" s="6">
        <f t="shared" si="4164"/>
        <v>469982.56666666665</v>
      </c>
      <c r="M5307" s="6">
        <f t="shared" si="4165"/>
        <v>4729030.5333333332</v>
      </c>
      <c r="N5307" s="6">
        <f t="shared" si="4166"/>
        <v>4729030.5333333332</v>
      </c>
    </row>
    <row r="5308" spans="1:14" x14ac:dyDescent="0.2">
      <c r="A5308" s="29">
        <v>44448</v>
      </c>
      <c r="B5308" s="27">
        <v>2830365.8340496304</v>
      </c>
      <c r="C5308" s="27">
        <v>2830365.8340496304</v>
      </c>
      <c r="D5308" s="27">
        <v>2853161.1659503696</v>
      </c>
      <c r="E5308" s="27">
        <v>64944</v>
      </c>
      <c r="F5308" s="6">
        <f t="shared" si="4159"/>
        <v>5748471</v>
      </c>
      <c r="G5308" s="6">
        <f t="shared" si="4160"/>
        <v>5748471</v>
      </c>
      <c r="H5308" s="6"/>
      <c r="I5308" s="6">
        <f t="shared" si="4161"/>
        <v>908386.59525858029</v>
      </c>
      <c r="J5308" s="6">
        <f t="shared" si="4162"/>
        <v>908386.59525858029</v>
      </c>
      <c r="K5308" s="6">
        <f t="shared" si="4163"/>
        <v>2081711.8380747524</v>
      </c>
      <c r="L5308" s="6">
        <f t="shared" si="4164"/>
        <v>463514.33333333331</v>
      </c>
      <c r="M5308" s="6">
        <f t="shared" si="4165"/>
        <v>3453612.7666666666</v>
      </c>
      <c r="N5308" s="6">
        <f t="shared" si="4166"/>
        <v>3453612.7666666666</v>
      </c>
    </row>
    <row r="5309" spans="1:14" x14ac:dyDescent="0.2">
      <c r="A5309" s="29">
        <v>44449</v>
      </c>
      <c r="B5309" s="27">
        <v>1883620.5890652714</v>
      </c>
      <c r="C5309" s="27">
        <v>1883620.5890652714</v>
      </c>
      <c r="D5309" s="27">
        <v>3108606.4109347286</v>
      </c>
      <c r="E5309" s="27">
        <v>373901</v>
      </c>
      <c r="F5309" s="6">
        <f t="shared" si="4159"/>
        <v>5366128</v>
      </c>
      <c r="G5309" s="6">
        <f t="shared" si="4160"/>
        <v>5366128</v>
      </c>
      <c r="H5309" s="6"/>
      <c r="I5309" s="6">
        <f t="shared" si="4161"/>
        <v>1222202.733721202</v>
      </c>
      <c r="J5309" s="6">
        <f t="shared" si="4162"/>
        <v>1222202.733721202</v>
      </c>
      <c r="K5309" s="6">
        <f t="shared" si="4163"/>
        <v>2118738.9996121312</v>
      </c>
      <c r="L5309" s="6">
        <f t="shared" si="4164"/>
        <v>449726.86666666664</v>
      </c>
      <c r="M5309" s="6">
        <f t="shared" si="4165"/>
        <v>3790668.6</v>
      </c>
      <c r="N5309" s="6">
        <f t="shared" si="4166"/>
        <v>3790668.6</v>
      </c>
    </row>
    <row r="5310" spans="1:14" x14ac:dyDescent="0.2">
      <c r="A5310" s="29">
        <v>44450</v>
      </c>
      <c r="B5310" s="27">
        <v>-9540321.7281111721</v>
      </c>
      <c r="C5310" s="27">
        <v>-9540321.7281111721</v>
      </c>
      <c r="D5310" s="27">
        <v>3259316.7281111726</v>
      </c>
      <c r="E5310" s="27">
        <v>141088</v>
      </c>
      <c r="F5310" s="6">
        <f t="shared" si="4159"/>
        <v>-6139917</v>
      </c>
      <c r="G5310" s="6">
        <f t="shared" si="4160"/>
        <v>-6139917</v>
      </c>
      <c r="H5310" s="6"/>
      <c r="I5310" s="6">
        <f t="shared" si="4161"/>
        <v>1365266.4548743607</v>
      </c>
      <c r="J5310" s="6">
        <f t="shared" si="4162"/>
        <v>1365266.4548743607</v>
      </c>
      <c r="K5310" s="6">
        <f t="shared" si="4163"/>
        <v>2164363.5117923054</v>
      </c>
      <c r="L5310" s="6">
        <f t="shared" si="4164"/>
        <v>430199.3</v>
      </c>
      <c r="M5310" s="6">
        <f t="shared" si="4165"/>
        <v>3959829.2666666666</v>
      </c>
      <c r="N5310" s="6">
        <f t="shared" si="4166"/>
        <v>3959829.2666666666</v>
      </c>
    </row>
    <row r="5311" spans="1:14" x14ac:dyDescent="0.2">
      <c r="A5311" s="29">
        <v>44451</v>
      </c>
      <c r="B5311" s="27">
        <v>2206514.0698946537</v>
      </c>
      <c r="C5311" s="27">
        <v>2206514.0698946537</v>
      </c>
      <c r="D5311" s="27">
        <v>3228983.9301053463</v>
      </c>
      <c r="E5311" s="27">
        <v>699930</v>
      </c>
      <c r="F5311" s="6">
        <f t="shared" si="4159"/>
        <v>6135428</v>
      </c>
      <c r="G5311" s="6">
        <f t="shared" si="4160"/>
        <v>6135428</v>
      </c>
      <c r="H5311" s="6"/>
      <c r="I5311" s="6">
        <f t="shared" si="4161"/>
        <v>1418600.3490546851</v>
      </c>
      <c r="J5311" s="6">
        <f t="shared" si="4162"/>
        <v>1418600.3490546851</v>
      </c>
      <c r="K5311" s="6">
        <f t="shared" si="4163"/>
        <v>2209793.7176119816</v>
      </c>
      <c r="L5311" s="6">
        <f t="shared" si="4164"/>
        <v>438035.83333333331</v>
      </c>
      <c r="M5311" s="6">
        <f t="shared" si="4165"/>
        <v>4066429.9</v>
      </c>
      <c r="N5311" s="6">
        <f t="shared" si="4166"/>
        <v>4066429.9</v>
      </c>
    </row>
    <row r="5312" spans="1:14" x14ac:dyDescent="0.2">
      <c r="A5312" s="29">
        <v>44452</v>
      </c>
      <c r="B5312" s="27">
        <v>8652493.5290651862</v>
      </c>
      <c r="C5312" s="27">
        <v>8652493.5290651862</v>
      </c>
      <c r="D5312" s="27">
        <v>3617662.4709348138</v>
      </c>
      <c r="E5312" s="27">
        <v>936042</v>
      </c>
      <c r="F5312" s="6">
        <f t="shared" si="4159"/>
        <v>13206198</v>
      </c>
      <c r="G5312" s="6">
        <f t="shared" si="4160"/>
        <v>13206198</v>
      </c>
      <c r="H5312" s="6"/>
      <c r="I5312" s="6">
        <f t="shared" si="4161"/>
        <v>2000143.3447410725</v>
      </c>
      <c r="J5312" s="6">
        <f t="shared" si="4162"/>
        <v>2000143.3447410725</v>
      </c>
      <c r="K5312" s="6">
        <f t="shared" si="4163"/>
        <v>2274354.655258927</v>
      </c>
      <c r="L5312" s="6">
        <f t="shared" si="4164"/>
        <v>462179.76666666666</v>
      </c>
      <c r="M5312" s="6">
        <f t="shared" si="4165"/>
        <v>4736677.7666666666</v>
      </c>
      <c r="N5312" s="6">
        <f t="shared" si="4166"/>
        <v>4736677.7666666666</v>
      </c>
    </row>
    <row r="5313" spans="1:14" x14ac:dyDescent="0.2">
      <c r="A5313" s="29">
        <v>44453</v>
      </c>
      <c r="B5313" s="27">
        <v>11186348.995723207</v>
      </c>
      <c r="C5313" s="27">
        <v>11186348.995723207</v>
      </c>
      <c r="D5313" s="27">
        <v>2838788.0042767939</v>
      </c>
      <c r="E5313" s="27">
        <v>395198</v>
      </c>
      <c r="F5313" s="6">
        <f t="shared" si="4159"/>
        <v>14420335</v>
      </c>
      <c r="G5313" s="6">
        <f t="shared" si="4160"/>
        <v>14420335</v>
      </c>
      <c r="H5313" s="6"/>
      <c r="I5313" s="6">
        <f t="shared" si="4161"/>
        <v>2675086.6982398038</v>
      </c>
      <c r="J5313" s="6">
        <f t="shared" si="4162"/>
        <v>2675086.6982398038</v>
      </c>
      <c r="K5313" s="6">
        <f t="shared" si="4163"/>
        <v>2293971.3350935299</v>
      </c>
      <c r="L5313" s="6">
        <f t="shared" si="4164"/>
        <v>459316.43333333335</v>
      </c>
      <c r="M5313" s="6">
        <f t="shared" si="4165"/>
        <v>5428374.4666666668</v>
      </c>
      <c r="N5313" s="6">
        <f t="shared" si="4166"/>
        <v>5428374.4666666668</v>
      </c>
    </row>
    <row r="5314" spans="1:14" x14ac:dyDescent="0.2">
      <c r="A5314" s="29">
        <v>44454</v>
      </c>
      <c r="B5314" s="27">
        <v>8978862.5066033639</v>
      </c>
      <c r="C5314" s="27">
        <v>8978862.5066033639</v>
      </c>
      <c r="D5314" s="27">
        <v>2789283.493396637</v>
      </c>
      <c r="E5314" s="27">
        <v>-88740</v>
      </c>
      <c r="F5314" s="6">
        <f t="shared" si="4159"/>
        <v>11679406</v>
      </c>
      <c r="G5314" s="6">
        <f t="shared" si="4160"/>
        <v>11679406</v>
      </c>
      <c r="H5314" s="6"/>
      <c r="I5314" s="6">
        <f t="shared" si="4161"/>
        <v>2571909.5845410745</v>
      </c>
      <c r="J5314" s="6">
        <f t="shared" si="4162"/>
        <v>2571909.5845410745</v>
      </c>
      <c r="K5314" s="6">
        <f t="shared" si="4163"/>
        <v>2307320.5154589256</v>
      </c>
      <c r="L5314" s="6">
        <f t="shared" si="4164"/>
        <v>446700.7</v>
      </c>
      <c r="M5314" s="6">
        <f t="shared" si="4165"/>
        <v>5325930.8</v>
      </c>
      <c r="N5314" s="6">
        <f t="shared" si="4166"/>
        <v>5325930.8</v>
      </c>
    </row>
    <row r="5315" spans="1:14" x14ac:dyDescent="0.2">
      <c r="A5315" s="29">
        <v>44455</v>
      </c>
      <c r="B5315" s="27">
        <v>809861.05772872269</v>
      </c>
      <c r="C5315" s="27">
        <v>809861.05772872269</v>
      </c>
      <c r="D5315" s="27">
        <v>3660773.9422712773</v>
      </c>
      <c r="E5315" s="27">
        <v>-66298</v>
      </c>
      <c r="F5315" s="6">
        <f t="shared" si="4159"/>
        <v>4404337</v>
      </c>
      <c r="G5315" s="6">
        <f t="shared" si="4160"/>
        <v>4404337</v>
      </c>
      <c r="H5315" s="6"/>
      <c r="I5315" s="6">
        <f t="shared" si="4161"/>
        <v>2817176.7722281413</v>
      </c>
      <c r="J5315" s="6">
        <f t="shared" si="4162"/>
        <v>2817176.7722281413</v>
      </c>
      <c r="K5315" s="6">
        <f t="shared" si="4163"/>
        <v>2358761.9944385262</v>
      </c>
      <c r="L5315" s="6">
        <f t="shared" si="4164"/>
        <v>415494</v>
      </c>
      <c r="M5315" s="6">
        <f t="shared" si="4165"/>
        <v>5591432.7666666666</v>
      </c>
      <c r="N5315" s="6">
        <f t="shared" si="4166"/>
        <v>5591432.7666666666</v>
      </c>
    </row>
    <row r="5316" spans="1:14" x14ac:dyDescent="0.2">
      <c r="A5316" s="29">
        <v>44456</v>
      </c>
      <c r="B5316" s="27">
        <v>147773.85713254288</v>
      </c>
      <c r="C5316" s="27">
        <v>147773.85713254288</v>
      </c>
      <c r="D5316" s="27">
        <v>2455825.1428674571</v>
      </c>
      <c r="E5316" s="27">
        <v>152970</v>
      </c>
      <c r="F5316" s="6">
        <f t="shared" si="4159"/>
        <v>2756569</v>
      </c>
      <c r="G5316" s="6">
        <f t="shared" si="4160"/>
        <v>2756569</v>
      </c>
      <c r="H5316" s="6"/>
      <c r="I5316" s="6">
        <f t="shared" si="4161"/>
        <v>2104786.5242788428</v>
      </c>
      <c r="J5316" s="6">
        <f t="shared" si="4162"/>
        <v>2104786.5242788428</v>
      </c>
      <c r="K5316" s="6">
        <f t="shared" si="4163"/>
        <v>2378822.2423878238</v>
      </c>
      <c r="L5316" s="6">
        <f t="shared" si="4164"/>
        <v>407023.53333333333</v>
      </c>
      <c r="M5316" s="6">
        <f t="shared" si="4165"/>
        <v>4890632.3</v>
      </c>
      <c r="N5316" s="6">
        <f t="shared" si="4166"/>
        <v>4890632.3</v>
      </c>
    </row>
    <row r="5317" spans="1:14" x14ac:dyDescent="0.2">
      <c r="A5317" s="29">
        <v>44457</v>
      </c>
      <c r="B5317" s="27">
        <v>-3194673.9794237111</v>
      </c>
      <c r="C5317" s="27">
        <v>-3194673.9794237111</v>
      </c>
      <c r="D5317" s="27">
        <v>2942580.9794237111</v>
      </c>
      <c r="E5317" s="27">
        <v>-200488</v>
      </c>
      <c r="F5317" s="6">
        <f t="shared" si="4159"/>
        <v>-452581</v>
      </c>
      <c r="G5317" s="6">
        <f t="shared" si="4160"/>
        <v>-452581</v>
      </c>
      <c r="H5317" s="6"/>
      <c r="I5317" s="6">
        <f t="shared" si="4161"/>
        <v>1787765.1641763656</v>
      </c>
      <c r="J5317" s="6">
        <f t="shared" si="4162"/>
        <v>1787765.1641763656</v>
      </c>
      <c r="K5317" s="6">
        <f t="shared" si="4163"/>
        <v>2415671.3691569688</v>
      </c>
      <c r="L5317" s="6">
        <f t="shared" si="4164"/>
        <v>381347.8</v>
      </c>
      <c r="M5317" s="6">
        <f t="shared" si="4165"/>
        <v>4584784.333333333</v>
      </c>
      <c r="N5317" s="6">
        <f t="shared" si="4166"/>
        <v>4584784.333333333</v>
      </c>
    </row>
    <row r="5318" spans="1:14" x14ac:dyDescent="0.2">
      <c r="A5318" s="29">
        <v>44458</v>
      </c>
      <c r="B5318" s="27">
        <v>-7687240.1019737627</v>
      </c>
      <c r="C5318" s="27">
        <v>-7687240.1019737627</v>
      </c>
      <c r="D5318" s="27">
        <v>3477201.1019737627</v>
      </c>
      <c r="E5318" s="27">
        <v>104385</v>
      </c>
      <c r="F5318" s="6">
        <f t="shared" si="4159"/>
        <v>-4105654</v>
      </c>
      <c r="G5318" s="6">
        <f t="shared" si="4160"/>
        <v>-4105654</v>
      </c>
      <c r="H5318" s="6"/>
      <c r="I5318" s="6">
        <f t="shared" si="4161"/>
        <v>934797.51158942434</v>
      </c>
      <c r="J5318" s="6">
        <f t="shared" si="4162"/>
        <v>934797.51158942434</v>
      </c>
      <c r="K5318" s="6">
        <f t="shared" si="4163"/>
        <v>2465485.9217439094</v>
      </c>
      <c r="L5318" s="6">
        <f t="shared" si="4164"/>
        <v>358227.23333333334</v>
      </c>
      <c r="M5318" s="6">
        <f t="shared" si="4165"/>
        <v>3758510.6666666665</v>
      </c>
      <c r="N5318" s="6">
        <f t="shared" si="4166"/>
        <v>3758510.6666666665</v>
      </c>
    </row>
    <row r="5319" spans="1:14" x14ac:dyDescent="0.2">
      <c r="A5319" s="29">
        <v>44459</v>
      </c>
      <c r="B5319" s="27">
        <v>-15916308.434401881</v>
      </c>
      <c r="C5319" s="27">
        <v>-15916308.434401881</v>
      </c>
      <c r="D5319" s="27">
        <v>5805151.4344018809</v>
      </c>
      <c r="E5319" s="27">
        <v>1372</v>
      </c>
      <c r="F5319" s="6">
        <f t="shared" si="4159"/>
        <v>-10109785</v>
      </c>
      <c r="G5319" s="6">
        <f t="shared" si="4160"/>
        <v>-10109785</v>
      </c>
      <c r="H5319" s="6"/>
      <c r="I5319" s="6">
        <f t="shared" si="4161"/>
        <v>-87197.603093259095</v>
      </c>
      <c r="J5319" s="6">
        <f t="shared" si="4162"/>
        <v>-87197.603093259095</v>
      </c>
      <c r="K5319" s="6">
        <f t="shared" si="4163"/>
        <v>2583060.3697599261</v>
      </c>
      <c r="L5319" s="6">
        <f t="shared" si="4164"/>
        <v>338574.6</v>
      </c>
      <c r="M5319" s="6">
        <f t="shared" si="4165"/>
        <v>2834437.3666666667</v>
      </c>
      <c r="N5319" s="6">
        <f t="shared" si="4166"/>
        <v>2834437.3666666667</v>
      </c>
    </row>
    <row r="5320" spans="1:14" x14ac:dyDescent="0.2">
      <c r="A5320" s="29">
        <v>44460</v>
      </c>
      <c r="B5320" s="27">
        <v>16523454.967946414</v>
      </c>
      <c r="C5320" s="27">
        <v>16523454.967946414</v>
      </c>
      <c r="D5320" s="27">
        <v>4018972.032053587</v>
      </c>
      <c r="E5320" s="27">
        <v>427055</v>
      </c>
      <c r="F5320" s="6">
        <f t="shared" si="4159"/>
        <v>20969482</v>
      </c>
      <c r="G5320" s="6">
        <f t="shared" si="4160"/>
        <v>20969482</v>
      </c>
      <c r="H5320" s="6"/>
      <c r="I5320" s="6">
        <f t="shared" si="4161"/>
        <v>744005.21439451596</v>
      </c>
      <c r="J5320" s="6">
        <f t="shared" si="4162"/>
        <v>744005.21439451596</v>
      </c>
      <c r="K5320" s="6">
        <f t="shared" si="4163"/>
        <v>2676997.2522721514</v>
      </c>
      <c r="L5320" s="6">
        <f t="shared" si="4164"/>
        <v>324857.86666666664</v>
      </c>
      <c r="M5320" s="6">
        <f t="shared" si="4165"/>
        <v>3745860.3333333335</v>
      </c>
      <c r="N5320" s="6">
        <f t="shared" si="4166"/>
        <v>3745860.3333333335</v>
      </c>
    </row>
    <row r="5321" spans="1:14" x14ac:dyDescent="0.2">
      <c r="A5321" s="29">
        <v>44461</v>
      </c>
      <c r="B5321" s="27">
        <v>-5984877.8089105599</v>
      </c>
      <c r="C5321" s="27">
        <v>-5984877.8089105599</v>
      </c>
      <c r="D5321" s="27">
        <v>4388938.8089105599</v>
      </c>
      <c r="E5321" s="27">
        <v>-198696</v>
      </c>
      <c r="F5321" s="6">
        <f t="shared" si="4159"/>
        <v>-1794635</v>
      </c>
      <c r="G5321" s="6">
        <f t="shared" si="4160"/>
        <v>-1794635</v>
      </c>
      <c r="H5321" s="6"/>
      <c r="I5321" s="6">
        <f t="shared" si="4161"/>
        <v>74638.832281785217</v>
      </c>
      <c r="J5321" s="6">
        <f t="shared" si="4162"/>
        <v>74638.832281785217</v>
      </c>
      <c r="K5321" s="6">
        <f t="shared" si="4163"/>
        <v>2783861.9677182152</v>
      </c>
      <c r="L5321" s="6">
        <f t="shared" si="4164"/>
        <v>298632</v>
      </c>
      <c r="M5321" s="6">
        <f t="shared" si="4165"/>
        <v>3157132.8</v>
      </c>
      <c r="N5321" s="6">
        <f t="shared" si="4166"/>
        <v>3157132.8</v>
      </c>
    </row>
    <row r="5322" spans="1:14" x14ac:dyDescent="0.2">
      <c r="A5322" s="29">
        <v>44462</v>
      </c>
      <c r="B5322" s="27">
        <v>-3556429.056733422</v>
      </c>
      <c r="C5322" s="27">
        <v>-3556429.056733422</v>
      </c>
      <c r="D5322" s="27">
        <v>4897962.056733422</v>
      </c>
      <c r="E5322" s="27">
        <v>408089</v>
      </c>
      <c r="F5322" s="6">
        <f t="shared" si="4159"/>
        <v>1749622</v>
      </c>
      <c r="G5322" s="6">
        <f t="shared" si="4160"/>
        <v>1749622</v>
      </c>
      <c r="H5322" s="6"/>
      <c r="I5322" s="6">
        <f t="shared" si="4161"/>
        <v>815676.69575761026</v>
      </c>
      <c r="J5322" s="6">
        <f t="shared" si="4162"/>
        <v>815676.69575761026</v>
      </c>
      <c r="K5322" s="6">
        <f t="shared" si="4163"/>
        <v>2892324.8042423902</v>
      </c>
      <c r="L5322" s="6">
        <f t="shared" si="4164"/>
        <v>287476.36666666664</v>
      </c>
      <c r="M5322" s="6">
        <f t="shared" si="4165"/>
        <v>3995477.8666666667</v>
      </c>
      <c r="N5322" s="6">
        <f t="shared" si="4166"/>
        <v>3995477.8666666667</v>
      </c>
    </row>
    <row r="5323" spans="1:14" x14ac:dyDescent="0.2">
      <c r="A5323" s="29">
        <v>44463</v>
      </c>
      <c r="B5323" s="27">
        <v>19709907.65525227</v>
      </c>
      <c r="C5323" s="27">
        <v>19709907.65525227</v>
      </c>
      <c r="D5323" s="27">
        <v>3579356.3447477277</v>
      </c>
      <c r="E5323" s="27">
        <v>437154</v>
      </c>
      <c r="F5323" s="6">
        <f t="shared" si="4159"/>
        <v>23726418</v>
      </c>
      <c r="G5323" s="6">
        <f t="shared" si="4160"/>
        <v>23726418</v>
      </c>
      <c r="H5323" s="6"/>
      <c r="I5323" s="6">
        <f t="shared" si="4161"/>
        <v>1855743.7939760839</v>
      </c>
      <c r="J5323" s="6">
        <f t="shared" si="4162"/>
        <v>1855743.7939760839</v>
      </c>
      <c r="K5323" s="6">
        <f t="shared" si="4163"/>
        <v>2951457.2726905835</v>
      </c>
      <c r="L5323" s="6">
        <f t="shared" si="4164"/>
        <v>287613.03333333333</v>
      </c>
      <c r="M5323" s="6">
        <f t="shared" si="4165"/>
        <v>5094814.0999999996</v>
      </c>
      <c r="N5323" s="6">
        <f t="shared" si="4166"/>
        <v>5094814.0999999996</v>
      </c>
    </row>
    <row r="5324" spans="1:14" x14ac:dyDescent="0.2">
      <c r="A5324" s="29">
        <v>44464</v>
      </c>
      <c r="B5324" s="27">
        <v>-10845314.869162619</v>
      </c>
      <c r="C5324" s="27">
        <v>-10845314.869162619</v>
      </c>
      <c r="D5324" s="27">
        <v>4749695.8691626191</v>
      </c>
      <c r="E5324" s="27">
        <v>946413</v>
      </c>
      <c r="F5324" s="6">
        <f t="shared" si="4159"/>
        <v>-5149206</v>
      </c>
      <c r="G5324" s="6">
        <f t="shared" si="4160"/>
        <v>-5149206</v>
      </c>
      <c r="H5324" s="6"/>
      <c r="I5324" s="6">
        <f t="shared" si="4161"/>
        <v>1928219.2894235968</v>
      </c>
      <c r="J5324" s="6">
        <f t="shared" si="4162"/>
        <v>1928219.2894235968</v>
      </c>
      <c r="K5324" s="6">
        <f t="shared" si="4163"/>
        <v>3059244.4772430686</v>
      </c>
      <c r="L5324" s="6">
        <f t="shared" si="4164"/>
        <v>294980.56666666665</v>
      </c>
      <c r="M5324" s="6">
        <f t="shared" si="4165"/>
        <v>5282444.333333333</v>
      </c>
      <c r="N5324" s="6">
        <f t="shared" si="4166"/>
        <v>5282444.333333333</v>
      </c>
    </row>
    <row r="5325" spans="1:14" x14ac:dyDescent="0.2">
      <c r="A5325" s="29">
        <v>44465</v>
      </c>
      <c r="B5325" s="27">
        <v>8052670.2414742932</v>
      </c>
      <c r="C5325" s="27">
        <v>8052670.2414742932</v>
      </c>
      <c r="D5325" s="27">
        <v>4692705.7585257068</v>
      </c>
      <c r="E5325" s="27">
        <v>100653</v>
      </c>
      <c r="F5325" s="6">
        <f t="shared" si="4159"/>
        <v>12846029</v>
      </c>
      <c r="G5325" s="6">
        <f t="shared" si="4160"/>
        <v>12846029</v>
      </c>
      <c r="H5325" s="6"/>
      <c r="I5325" s="6">
        <f t="shared" si="4161"/>
        <v>2096904.8714972325</v>
      </c>
      <c r="J5325" s="6">
        <f t="shared" si="4162"/>
        <v>2096904.8714972325</v>
      </c>
      <c r="K5325" s="6">
        <f t="shared" si="4163"/>
        <v>3174004.5618360997</v>
      </c>
      <c r="L5325" s="6">
        <f t="shared" si="4164"/>
        <v>260227.9</v>
      </c>
      <c r="M5325" s="6">
        <f t="shared" si="4165"/>
        <v>5531137.333333333</v>
      </c>
      <c r="N5325" s="6">
        <f t="shared" si="4166"/>
        <v>5531137.333333333</v>
      </c>
    </row>
    <row r="5326" spans="1:14" x14ac:dyDescent="0.2">
      <c r="A5326" s="29">
        <v>44466</v>
      </c>
      <c r="B5326" s="27">
        <v>-8901718.5549824852</v>
      </c>
      <c r="C5326" s="27">
        <v>-8901718.5549824852</v>
      </c>
      <c r="D5326" s="27">
        <v>5745469.5549824852</v>
      </c>
      <c r="E5326" s="27">
        <v>147722</v>
      </c>
      <c r="F5326" s="6">
        <f t="shared" si="4159"/>
        <v>-3008527</v>
      </c>
      <c r="G5326" s="6">
        <f t="shared" si="4160"/>
        <v>-3008527</v>
      </c>
      <c r="H5326" s="6"/>
      <c r="I5326" s="6">
        <f t="shared" si="4161"/>
        <v>1656304.6425474458</v>
      </c>
      <c r="J5326" s="6">
        <f t="shared" si="4162"/>
        <v>1656304.6425474458</v>
      </c>
      <c r="K5326" s="6">
        <f t="shared" si="4163"/>
        <v>3332398.6574525535</v>
      </c>
      <c r="L5326" s="6">
        <f t="shared" si="4164"/>
        <v>245998.63333333333</v>
      </c>
      <c r="M5326" s="6">
        <f t="shared" si="4165"/>
        <v>5234701.9333333336</v>
      </c>
      <c r="N5326" s="6">
        <f t="shared" si="4166"/>
        <v>5234701.9333333336</v>
      </c>
    </row>
    <row r="5327" spans="1:14" x14ac:dyDescent="0.2">
      <c r="A5327" s="29">
        <v>44467</v>
      </c>
      <c r="B5327" s="27">
        <v>19610322.813324209</v>
      </c>
      <c r="C5327" s="27">
        <v>19610322.813324209</v>
      </c>
      <c r="D5327" s="27">
        <v>4935781.1866757907</v>
      </c>
      <c r="E5327" s="27">
        <v>-61982</v>
      </c>
      <c r="F5327" s="6">
        <f t="shared" si="4159"/>
        <v>24484122</v>
      </c>
      <c r="G5327" s="6">
        <f t="shared" si="4160"/>
        <v>24484122</v>
      </c>
      <c r="H5327" s="6"/>
      <c r="I5327" s="6">
        <f t="shared" si="4161"/>
        <v>2152484.4332454619</v>
      </c>
      <c r="J5327" s="6">
        <f t="shared" si="4162"/>
        <v>2152484.4332454619</v>
      </c>
      <c r="K5327" s="6">
        <f t="shared" si="4163"/>
        <v>3464683.3334212056</v>
      </c>
      <c r="L5327" s="6">
        <f t="shared" si="4164"/>
        <v>222501.73333333334</v>
      </c>
      <c r="M5327" s="6">
        <f t="shared" si="4165"/>
        <v>5839669.5</v>
      </c>
      <c r="N5327" s="6">
        <f t="shared" si="4166"/>
        <v>5839669.5</v>
      </c>
    </row>
    <row r="5328" spans="1:14" x14ac:dyDescent="0.2">
      <c r="A5328" s="29">
        <v>44468</v>
      </c>
      <c r="B5328" s="27">
        <v>4414824.9626657395</v>
      </c>
      <c r="C5328" s="27">
        <v>4414824.9626657395</v>
      </c>
      <c r="D5328" s="27">
        <v>7471245.0373342605</v>
      </c>
      <c r="E5328" s="27">
        <v>93750</v>
      </c>
      <c r="F5328" s="6">
        <f t="shared" si="4159"/>
        <v>11979820</v>
      </c>
      <c r="G5328" s="6">
        <f t="shared" si="4160"/>
        <v>11979820</v>
      </c>
      <c r="H5328" s="6"/>
      <c r="I5328" s="6">
        <f t="shared" si="4161"/>
        <v>2589460.3162166411</v>
      </c>
      <c r="J5328" s="6">
        <f t="shared" si="4162"/>
        <v>2589460.3162166411</v>
      </c>
      <c r="K5328" s="6">
        <f t="shared" si="4163"/>
        <v>3657742.5171166915</v>
      </c>
      <c r="L5328" s="6">
        <f t="shared" si="4164"/>
        <v>215126.8</v>
      </c>
      <c r="M5328" s="6">
        <f t="shared" si="4165"/>
        <v>6462329.6333333338</v>
      </c>
      <c r="N5328" s="6">
        <f t="shared" si="4166"/>
        <v>6462329.6333333338</v>
      </c>
    </row>
    <row r="5329" spans="1:14" x14ac:dyDescent="0.2">
      <c r="A5329" s="29">
        <v>44469</v>
      </c>
      <c r="B5329" s="27">
        <v>18061115.909833081</v>
      </c>
      <c r="C5329" s="27">
        <v>18061115.909833081</v>
      </c>
      <c r="D5329" s="27">
        <v>6954922.0901669208</v>
      </c>
      <c r="E5329" s="27">
        <v>93041</v>
      </c>
      <c r="F5329" s="6">
        <f t="shared" si="4159"/>
        <v>25109079</v>
      </c>
      <c r="G5329" s="6">
        <f t="shared" si="4160"/>
        <v>25109079</v>
      </c>
      <c r="H5329" s="6"/>
      <c r="I5329" s="6">
        <f t="shared" si="4161"/>
        <v>2771260.6640178044</v>
      </c>
      <c r="J5329" s="6">
        <f t="shared" si="4162"/>
        <v>2771260.6640178044</v>
      </c>
      <c r="K5329" s="6">
        <f t="shared" si="4163"/>
        <v>3804153.6693155291</v>
      </c>
      <c r="L5329" s="6">
        <f t="shared" si="4164"/>
        <v>202796.5</v>
      </c>
      <c r="M5329" s="6">
        <f t="shared" si="4165"/>
        <v>6778210.833333333</v>
      </c>
      <c r="N5329" s="6">
        <f t="shared" si="4166"/>
        <v>6778210.833333333</v>
      </c>
    </row>
    <row r="5330" spans="1:14" x14ac:dyDescent="0.2">
      <c r="A5330" s="19">
        <v>44470</v>
      </c>
      <c r="B5330" s="20">
        <v>-35881384</v>
      </c>
      <c r="C5330" s="20">
        <v>-35881384</v>
      </c>
      <c r="D5330" s="20">
        <v>7218800</v>
      </c>
      <c r="E5330" s="20">
        <v>710150</v>
      </c>
      <c r="F5330" s="20">
        <f t="shared" si="4159"/>
        <v>-27952434</v>
      </c>
      <c r="G5330" s="20">
        <f t="shared" si="4160"/>
        <v>-27952434</v>
      </c>
      <c r="H5330" s="20"/>
      <c r="I5330" s="20">
        <f t="shared" ref="I5330:I5360" si="4167">AVERAGE(B5301:B5330)</f>
        <v>1107303.4243884454</v>
      </c>
      <c r="J5330" s="20">
        <f t="shared" ref="J5330:J5360" si="4168">AVERAGE(C5301:C5330)</f>
        <v>1107303.4243884454</v>
      </c>
      <c r="K5330" s="20">
        <f t="shared" ref="K5330:K5360" si="4169">AVERAGE(D5301:D5330)</f>
        <v>3936291.3089448879</v>
      </c>
      <c r="L5330" s="20">
        <f t="shared" ref="L5330:L5360" si="4170">AVERAGE(E5301:E5330)</f>
        <v>207552.13333333333</v>
      </c>
      <c r="M5330" s="20">
        <f t="shared" ref="M5330:M5360" si="4171">AVERAGE(F5301:F5330)</f>
        <v>5251146.8666666662</v>
      </c>
      <c r="N5330" s="20">
        <f t="shared" ref="N5330:N5360" si="4172">AVERAGE(G5301:G5330)</f>
        <v>5251146.8666666662</v>
      </c>
    </row>
    <row r="5331" spans="1:14" x14ac:dyDescent="0.2">
      <c r="A5331" s="29">
        <v>44471</v>
      </c>
      <c r="B5331" s="27">
        <v>24474220</v>
      </c>
      <c r="C5331" s="27">
        <v>24474220</v>
      </c>
      <c r="D5331" s="27">
        <v>6881450</v>
      </c>
      <c r="E5331" s="27">
        <v>-188549</v>
      </c>
      <c r="F5331" s="6">
        <f t="shared" si="4159"/>
        <v>31167121</v>
      </c>
      <c r="G5331" s="6">
        <f t="shared" si="4160"/>
        <v>31167121</v>
      </c>
      <c r="H5331" s="6"/>
      <c r="I5331" s="6">
        <f t="shared" si="4167"/>
        <v>1556547.848489061</v>
      </c>
      <c r="J5331" s="6">
        <f t="shared" si="4168"/>
        <v>1556547.848489061</v>
      </c>
      <c r="K5331" s="6">
        <f t="shared" si="4169"/>
        <v>4061981.5848442721</v>
      </c>
      <c r="L5331" s="6">
        <f t="shared" si="4170"/>
        <v>194131.1</v>
      </c>
      <c r="M5331" s="6">
        <f t="shared" si="4171"/>
        <v>5812660.5333333332</v>
      </c>
      <c r="N5331" s="6">
        <f t="shared" si="4172"/>
        <v>5812660.5333333332</v>
      </c>
    </row>
    <row r="5332" spans="1:14" x14ac:dyDescent="0.2">
      <c r="A5332" s="29">
        <v>44472</v>
      </c>
      <c r="B5332" s="27">
        <v>-5029385</v>
      </c>
      <c r="C5332" s="27">
        <v>-5029385</v>
      </c>
      <c r="D5332" s="27">
        <v>5956037</v>
      </c>
      <c r="E5332" s="27">
        <v>-206588</v>
      </c>
      <c r="F5332" s="6">
        <f t="shared" si="4159"/>
        <v>720064</v>
      </c>
      <c r="G5332" s="6">
        <f t="shared" si="4160"/>
        <v>720064</v>
      </c>
      <c r="H5332" s="6"/>
      <c r="I5332" s="6">
        <f t="shared" si="4167"/>
        <v>1737970.6828537127</v>
      </c>
      <c r="J5332" s="6">
        <f t="shared" si="4168"/>
        <v>1737970.6828537127</v>
      </c>
      <c r="K5332" s="6">
        <f t="shared" si="4169"/>
        <v>4176699.5171462875</v>
      </c>
      <c r="L5332" s="6">
        <f t="shared" si="4170"/>
        <v>186965.7</v>
      </c>
      <c r="M5332" s="6">
        <f t="shared" si="4171"/>
        <v>6101635.9000000004</v>
      </c>
      <c r="N5332" s="6">
        <f t="shared" si="4172"/>
        <v>6101635.9000000004</v>
      </c>
    </row>
    <row r="5333" spans="1:14" x14ac:dyDescent="0.2">
      <c r="A5333" s="29">
        <v>44473</v>
      </c>
      <c r="B5333" s="27">
        <v>8623043</v>
      </c>
      <c r="C5333" s="27">
        <v>8623043</v>
      </c>
      <c r="D5333" s="27">
        <v>4899992</v>
      </c>
      <c r="E5333" s="27">
        <v>267463</v>
      </c>
      <c r="F5333" s="6">
        <f t="shared" si="4159"/>
        <v>13790498</v>
      </c>
      <c r="G5333" s="6">
        <f t="shared" si="4160"/>
        <v>13790498</v>
      </c>
      <c r="H5333" s="6"/>
      <c r="I5333" s="6">
        <f t="shared" si="4167"/>
        <v>2115679.2079666834</v>
      </c>
      <c r="J5333" s="6">
        <f t="shared" si="4168"/>
        <v>2115679.2079666834</v>
      </c>
      <c r="K5333" s="6">
        <f t="shared" si="4169"/>
        <v>4272435.0586999841</v>
      </c>
      <c r="L5333" s="6">
        <f t="shared" si="4170"/>
        <v>199664.46666666667</v>
      </c>
      <c r="M5333" s="6">
        <f t="shared" si="4171"/>
        <v>6587778.7333333334</v>
      </c>
      <c r="N5333" s="6">
        <f t="shared" si="4172"/>
        <v>6587778.7333333334</v>
      </c>
    </row>
    <row r="5334" spans="1:14" x14ac:dyDescent="0.2">
      <c r="A5334" s="29">
        <v>44474</v>
      </c>
      <c r="B5334" s="27">
        <v>-1633781</v>
      </c>
      <c r="C5334" s="27">
        <v>-1633781</v>
      </c>
      <c r="D5334" s="27">
        <v>3643600</v>
      </c>
      <c r="E5334" s="27">
        <v>875831</v>
      </c>
      <c r="F5334" s="6">
        <f t="shared" si="4159"/>
        <v>2885650</v>
      </c>
      <c r="G5334" s="6">
        <f t="shared" si="4160"/>
        <v>2885650</v>
      </c>
      <c r="H5334" s="6"/>
      <c r="I5334" s="6">
        <f t="shared" si="4167"/>
        <v>1563017.8574041598</v>
      </c>
      <c r="J5334" s="6">
        <f t="shared" si="4168"/>
        <v>1563017.8574041598</v>
      </c>
      <c r="K5334" s="6">
        <f t="shared" si="4169"/>
        <v>4328343.9092625072</v>
      </c>
      <c r="L5334" s="6">
        <f t="shared" si="4170"/>
        <v>227546.7</v>
      </c>
      <c r="M5334" s="6">
        <f t="shared" si="4171"/>
        <v>6118908.4666666668</v>
      </c>
      <c r="N5334" s="6">
        <f t="shared" si="4172"/>
        <v>6118908.4666666668</v>
      </c>
    </row>
    <row r="5335" spans="1:14" x14ac:dyDescent="0.2">
      <c r="A5335" s="29">
        <v>44475</v>
      </c>
      <c r="B5335" s="27">
        <v>23168535</v>
      </c>
      <c r="C5335" s="27">
        <v>23168535</v>
      </c>
      <c r="D5335" s="27">
        <v>3131875</v>
      </c>
      <c r="E5335" s="27">
        <v>883988</v>
      </c>
      <c r="F5335" s="6">
        <f t="shared" si="4159"/>
        <v>27184398</v>
      </c>
      <c r="G5335" s="6">
        <f t="shared" si="4160"/>
        <v>27184398</v>
      </c>
      <c r="H5335" s="6"/>
      <c r="I5335" s="6">
        <f t="shared" si="4167"/>
        <v>2336111.5053098439</v>
      </c>
      <c r="J5335" s="6">
        <f t="shared" si="4168"/>
        <v>2336111.5053098439</v>
      </c>
      <c r="K5335" s="6">
        <f t="shared" si="4169"/>
        <v>4322305.1946901558</v>
      </c>
      <c r="L5335" s="6">
        <f t="shared" si="4170"/>
        <v>255810.6</v>
      </c>
      <c r="M5335" s="6">
        <f t="shared" si="4171"/>
        <v>6914227.2999999998</v>
      </c>
      <c r="N5335" s="6">
        <f t="shared" si="4172"/>
        <v>6914227.2999999998</v>
      </c>
    </row>
    <row r="5336" spans="1:14" x14ac:dyDescent="0.2">
      <c r="A5336" s="29">
        <v>44476</v>
      </c>
      <c r="B5336" s="27">
        <v>35896223</v>
      </c>
      <c r="C5336" s="27">
        <v>35896223</v>
      </c>
      <c r="D5336" s="27">
        <v>4086818</v>
      </c>
      <c r="E5336" s="27">
        <v>615166</v>
      </c>
      <c r="F5336" s="6">
        <f t="shared" si="4159"/>
        <v>40598207</v>
      </c>
      <c r="G5336" s="6">
        <f t="shared" si="4160"/>
        <v>40598207</v>
      </c>
      <c r="H5336" s="6"/>
      <c r="I5336" s="6">
        <f t="shared" si="4167"/>
        <v>3836689.3059921325</v>
      </c>
      <c r="J5336" s="6">
        <f t="shared" si="4168"/>
        <v>3836689.3059921325</v>
      </c>
      <c r="K5336" s="6">
        <f t="shared" si="4169"/>
        <v>4364395.0940078683</v>
      </c>
      <c r="L5336" s="6">
        <f t="shared" si="4170"/>
        <v>277370.36666666664</v>
      </c>
      <c r="M5336" s="6">
        <f t="shared" si="4171"/>
        <v>8478454.7666666675</v>
      </c>
      <c r="N5336" s="6">
        <f t="shared" si="4172"/>
        <v>8478454.7666666675</v>
      </c>
    </row>
    <row r="5337" spans="1:14" x14ac:dyDescent="0.2">
      <c r="A5337" s="29">
        <v>44477</v>
      </c>
      <c r="B5337" s="27">
        <v>-4650343</v>
      </c>
      <c r="C5337" s="27">
        <v>-4650343</v>
      </c>
      <c r="D5337" s="27">
        <v>4831002</v>
      </c>
      <c r="E5337" s="27">
        <v>532705</v>
      </c>
      <c r="F5337" s="6">
        <f t="shared" si="4159"/>
        <v>713364</v>
      </c>
      <c r="G5337" s="6">
        <f t="shared" si="4160"/>
        <v>713364</v>
      </c>
      <c r="H5337" s="6"/>
      <c r="I5337" s="6">
        <f t="shared" si="4167"/>
        <v>3413612.6818686328</v>
      </c>
      <c r="J5337" s="6">
        <f t="shared" si="4168"/>
        <v>3413612.6818686328</v>
      </c>
      <c r="K5337" s="6">
        <f t="shared" si="4169"/>
        <v>4404065.2514647013</v>
      </c>
      <c r="L5337" s="6">
        <f t="shared" si="4170"/>
        <v>279922.3</v>
      </c>
      <c r="M5337" s="6">
        <f t="shared" si="4171"/>
        <v>8097600.2333333334</v>
      </c>
      <c r="N5337" s="6">
        <f t="shared" si="4172"/>
        <v>8097600.2333333334</v>
      </c>
    </row>
    <row r="5338" spans="1:14" x14ac:dyDescent="0.2">
      <c r="A5338" s="29">
        <v>44478</v>
      </c>
      <c r="B5338" s="27">
        <v>-3876660</v>
      </c>
      <c r="C5338" s="27">
        <v>-3876660</v>
      </c>
      <c r="D5338" s="27">
        <v>5351990</v>
      </c>
      <c r="E5338" s="27">
        <v>-63251</v>
      </c>
      <c r="F5338" s="6">
        <f t="shared" si="4159"/>
        <v>1412079</v>
      </c>
      <c r="G5338" s="6">
        <f t="shared" si="4160"/>
        <v>1412079</v>
      </c>
      <c r="H5338" s="6"/>
      <c r="I5338" s="6">
        <f t="shared" si="4167"/>
        <v>3190045.154066978</v>
      </c>
      <c r="J5338" s="6">
        <f t="shared" si="4168"/>
        <v>3190045.154066978</v>
      </c>
      <c r="K5338" s="6">
        <f t="shared" si="4169"/>
        <v>4487359.5459330222</v>
      </c>
      <c r="L5338" s="6">
        <f t="shared" si="4170"/>
        <v>275649.13333333336</v>
      </c>
      <c r="M5338" s="6">
        <f t="shared" si="4171"/>
        <v>7953053.833333333</v>
      </c>
      <c r="N5338" s="6">
        <f t="shared" si="4172"/>
        <v>7953053.833333333</v>
      </c>
    </row>
    <row r="5339" spans="1:14" x14ac:dyDescent="0.2">
      <c r="A5339" s="29">
        <v>44479</v>
      </c>
      <c r="B5339" s="27">
        <v>-7618916</v>
      </c>
      <c r="C5339" s="27">
        <v>-7618916</v>
      </c>
      <c r="D5339" s="27">
        <v>4730638</v>
      </c>
      <c r="E5339" s="27">
        <v>-316460</v>
      </c>
      <c r="F5339" s="6">
        <f t="shared" si="4159"/>
        <v>-3204738</v>
      </c>
      <c r="G5339" s="6">
        <f t="shared" si="4160"/>
        <v>-3204738</v>
      </c>
      <c r="H5339" s="6"/>
      <c r="I5339" s="6">
        <f t="shared" si="4167"/>
        <v>2873293.9344314691</v>
      </c>
      <c r="J5339" s="6">
        <f t="shared" si="4168"/>
        <v>2873293.9344314691</v>
      </c>
      <c r="K5339" s="6">
        <f t="shared" si="4169"/>
        <v>4541427.2655685311</v>
      </c>
      <c r="L5339" s="6">
        <f t="shared" si="4170"/>
        <v>252637.1</v>
      </c>
      <c r="M5339" s="6">
        <f t="shared" si="4171"/>
        <v>7667358.2999999998</v>
      </c>
      <c r="N5339" s="6">
        <f t="shared" si="4172"/>
        <v>7667358.2999999998</v>
      </c>
    </row>
    <row r="5340" spans="1:14" x14ac:dyDescent="0.2">
      <c r="A5340" s="29">
        <v>44480</v>
      </c>
      <c r="B5340" s="27">
        <v>14215242</v>
      </c>
      <c r="C5340" s="27">
        <v>14215242</v>
      </c>
      <c r="D5340" s="27">
        <v>3038878</v>
      </c>
      <c r="E5340" s="27">
        <v>969396</v>
      </c>
      <c r="F5340" s="6">
        <f t="shared" si="4159"/>
        <v>18223516</v>
      </c>
      <c r="G5340" s="6">
        <f t="shared" si="4160"/>
        <v>18223516</v>
      </c>
      <c r="H5340" s="6"/>
      <c r="I5340" s="6">
        <f t="shared" si="4167"/>
        <v>3665146.0587018412</v>
      </c>
      <c r="J5340" s="6">
        <f t="shared" si="4168"/>
        <v>3665146.0587018412</v>
      </c>
      <c r="K5340" s="6">
        <f t="shared" si="4169"/>
        <v>4534079.307964826</v>
      </c>
      <c r="L5340" s="6">
        <f t="shared" si="4170"/>
        <v>280247.36666666664</v>
      </c>
      <c r="M5340" s="6">
        <f t="shared" si="4171"/>
        <v>8479472.7333333325</v>
      </c>
      <c r="N5340" s="6">
        <f t="shared" si="4172"/>
        <v>8479472.7333333325</v>
      </c>
    </row>
    <row r="5341" spans="1:14" x14ac:dyDescent="0.2">
      <c r="A5341" s="29">
        <v>44481</v>
      </c>
      <c r="B5341" s="27">
        <v>12149967</v>
      </c>
      <c r="C5341" s="27">
        <v>12149967</v>
      </c>
      <c r="D5341" s="27">
        <v>2872718</v>
      </c>
      <c r="E5341" s="27">
        <v>1285950</v>
      </c>
      <c r="F5341" s="6">
        <f t="shared" si="4159"/>
        <v>16308635</v>
      </c>
      <c r="G5341" s="6">
        <f t="shared" si="4160"/>
        <v>16308635</v>
      </c>
      <c r="H5341" s="6"/>
      <c r="I5341" s="6">
        <f t="shared" si="4167"/>
        <v>3996594.489705353</v>
      </c>
      <c r="J5341" s="6">
        <f t="shared" si="4168"/>
        <v>3996594.489705353</v>
      </c>
      <c r="K5341" s="6">
        <f t="shared" si="4169"/>
        <v>4522203.7769613145</v>
      </c>
      <c r="L5341" s="6">
        <f t="shared" si="4170"/>
        <v>299781.36666666664</v>
      </c>
      <c r="M5341" s="6">
        <f t="shared" si="4171"/>
        <v>8818579.6333333328</v>
      </c>
      <c r="N5341" s="6">
        <f t="shared" si="4172"/>
        <v>8818579.6333333328</v>
      </c>
    </row>
    <row r="5342" spans="1:14" x14ac:dyDescent="0.2">
      <c r="A5342" s="29">
        <v>44482</v>
      </c>
      <c r="B5342" s="27">
        <v>-6460374</v>
      </c>
      <c r="C5342" s="27">
        <v>-6460374</v>
      </c>
      <c r="D5342" s="27">
        <v>2543961</v>
      </c>
      <c r="E5342" s="27">
        <v>1130760</v>
      </c>
      <c r="F5342" s="6">
        <f t="shared" si="4159"/>
        <v>-2785653</v>
      </c>
      <c r="G5342" s="6">
        <f t="shared" si="4160"/>
        <v>-2785653</v>
      </c>
      <c r="H5342" s="6"/>
      <c r="I5342" s="6">
        <f t="shared" si="4167"/>
        <v>3492832.2387365131</v>
      </c>
      <c r="J5342" s="6">
        <f t="shared" si="4168"/>
        <v>3492832.2387365131</v>
      </c>
      <c r="K5342" s="6">
        <f t="shared" si="4169"/>
        <v>4486413.7279301537</v>
      </c>
      <c r="L5342" s="6">
        <f t="shared" si="4170"/>
        <v>306271.96666666667</v>
      </c>
      <c r="M5342" s="6">
        <f t="shared" si="4171"/>
        <v>8285517.9333333336</v>
      </c>
      <c r="N5342" s="6">
        <f t="shared" si="4172"/>
        <v>8285517.9333333336</v>
      </c>
    </row>
    <row r="5343" spans="1:14" x14ac:dyDescent="0.2">
      <c r="A5343" s="29">
        <v>44483</v>
      </c>
      <c r="B5343" s="27">
        <v>-3435335</v>
      </c>
      <c r="C5343" s="27">
        <v>-3435335</v>
      </c>
      <c r="D5343" s="27">
        <v>2840482</v>
      </c>
      <c r="E5343" s="27">
        <v>605384</v>
      </c>
      <c r="F5343" s="6">
        <f t="shared" si="4159"/>
        <v>10531</v>
      </c>
      <c r="G5343" s="6">
        <f t="shared" si="4160"/>
        <v>10531</v>
      </c>
      <c r="H5343" s="6"/>
      <c r="I5343" s="6">
        <f t="shared" si="4167"/>
        <v>3005442.7722124066</v>
      </c>
      <c r="J5343" s="6">
        <f t="shared" si="4168"/>
        <v>3005442.7722124066</v>
      </c>
      <c r="K5343" s="6">
        <f t="shared" si="4169"/>
        <v>4486470.1944542611</v>
      </c>
      <c r="L5343" s="6">
        <f t="shared" si="4170"/>
        <v>313278.16666666669</v>
      </c>
      <c r="M5343" s="6">
        <f t="shared" si="4171"/>
        <v>7805191.1333333338</v>
      </c>
      <c r="N5343" s="6">
        <f t="shared" si="4172"/>
        <v>7805191.1333333338</v>
      </c>
    </row>
    <row r="5344" spans="1:14" x14ac:dyDescent="0.2">
      <c r="A5344" s="29">
        <v>44484</v>
      </c>
      <c r="B5344" s="27">
        <v>9748065</v>
      </c>
      <c r="C5344" s="27">
        <v>9748065</v>
      </c>
      <c r="D5344" s="27">
        <v>2800267</v>
      </c>
      <c r="E5344" s="27">
        <v>803401</v>
      </c>
      <c r="F5344" s="6">
        <f t="shared" si="4159"/>
        <v>13351733</v>
      </c>
      <c r="G5344" s="6">
        <f t="shared" si="4160"/>
        <v>13351733</v>
      </c>
      <c r="H5344" s="6"/>
      <c r="I5344" s="6">
        <f t="shared" si="4167"/>
        <v>3031082.8553256276</v>
      </c>
      <c r="J5344" s="6">
        <f t="shared" si="4168"/>
        <v>3031082.8553256276</v>
      </c>
      <c r="K5344" s="6">
        <f t="shared" si="4169"/>
        <v>4486836.3113410389</v>
      </c>
      <c r="L5344" s="6">
        <f t="shared" si="4170"/>
        <v>343016.2</v>
      </c>
      <c r="M5344" s="6">
        <f t="shared" si="4171"/>
        <v>7860935.3666666662</v>
      </c>
      <c r="N5344" s="6">
        <f t="shared" si="4172"/>
        <v>7860935.3666666662</v>
      </c>
    </row>
    <row r="5345" spans="1:14" x14ac:dyDescent="0.2">
      <c r="A5345" s="29">
        <v>44485</v>
      </c>
      <c r="B5345" s="27">
        <v>26106538</v>
      </c>
      <c r="C5345" s="27">
        <v>26106538</v>
      </c>
      <c r="D5345" s="27">
        <v>3750516</v>
      </c>
      <c r="E5345" s="27">
        <v>1159098</v>
      </c>
      <c r="F5345" s="6">
        <f t="shared" si="4159"/>
        <v>31016152</v>
      </c>
      <c r="G5345" s="6">
        <f t="shared" si="4160"/>
        <v>31016152</v>
      </c>
      <c r="H5345" s="6"/>
      <c r="I5345" s="6">
        <f t="shared" si="4167"/>
        <v>3874305.4200680037</v>
      </c>
      <c r="J5345" s="6">
        <f t="shared" si="4168"/>
        <v>3874305.4200680037</v>
      </c>
      <c r="K5345" s="6">
        <f t="shared" si="4169"/>
        <v>4489827.7132653296</v>
      </c>
      <c r="L5345" s="6">
        <f t="shared" si="4170"/>
        <v>383862.73333333334</v>
      </c>
      <c r="M5345" s="6">
        <f t="shared" si="4171"/>
        <v>8747995.8666666672</v>
      </c>
      <c r="N5345" s="6">
        <f t="shared" si="4172"/>
        <v>8747995.8666666672</v>
      </c>
    </row>
    <row r="5346" spans="1:14" x14ac:dyDescent="0.2">
      <c r="A5346" s="29">
        <v>44486</v>
      </c>
      <c r="B5346" s="27">
        <v>10924514</v>
      </c>
      <c r="C5346" s="27">
        <v>10924514</v>
      </c>
      <c r="D5346" s="27">
        <v>3659239</v>
      </c>
      <c r="E5346" s="27">
        <v>1050745</v>
      </c>
      <c r="F5346" s="6">
        <f t="shared" si="4159"/>
        <v>15634498</v>
      </c>
      <c r="G5346" s="6">
        <f t="shared" si="4160"/>
        <v>15634498</v>
      </c>
      <c r="H5346" s="6"/>
      <c r="I5346" s="6">
        <f t="shared" si="4167"/>
        <v>4233530.0914969184</v>
      </c>
      <c r="J5346" s="6">
        <f t="shared" si="4168"/>
        <v>4233530.0914969184</v>
      </c>
      <c r="K5346" s="6">
        <f t="shared" si="4169"/>
        <v>4529941.5085030813</v>
      </c>
      <c r="L5346" s="6">
        <f t="shared" si="4170"/>
        <v>413788.56666666665</v>
      </c>
      <c r="M5346" s="6">
        <f t="shared" si="4171"/>
        <v>9177260.166666666</v>
      </c>
      <c r="N5346" s="6">
        <f t="shared" si="4172"/>
        <v>9177260.166666666</v>
      </c>
    </row>
    <row r="5347" spans="1:14" x14ac:dyDescent="0.2">
      <c r="A5347" s="29">
        <v>44487</v>
      </c>
      <c r="B5347" s="27">
        <v>21975052</v>
      </c>
      <c r="C5347" s="27">
        <v>21975052</v>
      </c>
      <c r="D5347" s="27">
        <v>5176411</v>
      </c>
      <c r="E5347" s="27">
        <v>162409</v>
      </c>
      <c r="F5347" s="6">
        <f t="shared" si="4159"/>
        <v>27313872</v>
      </c>
      <c r="G5347" s="6">
        <f t="shared" si="4160"/>
        <v>27313872</v>
      </c>
      <c r="H5347" s="6"/>
      <c r="I5347" s="6">
        <f t="shared" si="4167"/>
        <v>5072520.9574777083</v>
      </c>
      <c r="J5347" s="6">
        <f t="shared" si="4168"/>
        <v>5072520.9574777083</v>
      </c>
      <c r="K5347" s="6">
        <f t="shared" si="4169"/>
        <v>4604402.5091889566</v>
      </c>
      <c r="L5347" s="6">
        <f t="shared" si="4170"/>
        <v>425885.13333333336</v>
      </c>
      <c r="M5347" s="6">
        <f t="shared" si="4171"/>
        <v>10102808.6</v>
      </c>
      <c r="N5347" s="6">
        <f t="shared" si="4172"/>
        <v>10102808.6</v>
      </c>
    </row>
    <row r="5348" spans="1:14" x14ac:dyDescent="0.2">
      <c r="A5348" s="29">
        <v>44488</v>
      </c>
      <c r="B5348" s="27">
        <v>-15142312</v>
      </c>
      <c r="C5348" s="27">
        <v>-15142312</v>
      </c>
      <c r="D5348" s="27">
        <v>4572168</v>
      </c>
      <c r="E5348" s="27">
        <v>-229797</v>
      </c>
      <c r="F5348" s="6">
        <f t="shared" si="4159"/>
        <v>-10799941</v>
      </c>
      <c r="G5348" s="6">
        <f t="shared" si="4160"/>
        <v>-10799941</v>
      </c>
      <c r="H5348" s="6"/>
      <c r="I5348" s="6">
        <f t="shared" si="4167"/>
        <v>4824018.5608768342</v>
      </c>
      <c r="J5348" s="6">
        <f t="shared" si="4168"/>
        <v>4824018.5608768342</v>
      </c>
      <c r="K5348" s="6">
        <f t="shared" si="4169"/>
        <v>4640901.4057898326</v>
      </c>
      <c r="L5348" s="6">
        <f t="shared" si="4170"/>
        <v>414745.73333333334</v>
      </c>
      <c r="M5348" s="6">
        <f t="shared" si="4171"/>
        <v>9879665.6999999993</v>
      </c>
      <c r="N5348" s="6">
        <f t="shared" si="4172"/>
        <v>9879665.6999999993</v>
      </c>
    </row>
    <row r="5349" spans="1:14" x14ac:dyDescent="0.2">
      <c r="A5349" s="29">
        <v>44489</v>
      </c>
      <c r="B5349" s="27">
        <v>-38947221</v>
      </c>
      <c r="C5349" s="27">
        <v>-38947221</v>
      </c>
      <c r="D5349" s="27">
        <v>6170673</v>
      </c>
      <c r="E5349" s="27">
        <v>336386</v>
      </c>
      <c r="F5349" s="6">
        <f t="shared" si="4159"/>
        <v>-32440162</v>
      </c>
      <c r="G5349" s="6">
        <f t="shared" si="4160"/>
        <v>-32440162</v>
      </c>
      <c r="H5349" s="6"/>
      <c r="I5349" s="6">
        <f t="shared" si="4167"/>
        <v>4056321.4753568969</v>
      </c>
      <c r="J5349" s="6">
        <f t="shared" si="4168"/>
        <v>4056321.4753568969</v>
      </c>
      <c r="K5349" s="6">
        <f t="shared" si="4169"/>
        <v>4653085.4579764353</v>
      </c>
      <c r="L5349" s="6">
        <f t="shared" si="4170"/>
        <v>425912.86666666664</v>
      </c>
      <c r="M5349" s="6">
        <f t="shared" si="4171"/>
        <v>9135319.8000000007</v>
      </c>
      <c r="N5349" s="6">
        <f t="shared" si="4172"/>
        <v>9135319.8000000007</v>
      </c>
    </row>
    <row r="5350" spans="1:14" x14ac:dyDescent="0.2">
      <c r="A5350" s="29">
        <v>44490</v>
      </c>
      <c r="B5350" s="27">
        <v>31425438</v>
      </c>
      <c r="C5350" s="27">
        <v>31425438</v>
      </c>
      <c r="D5350" s="27">
        <v>6198392</v>
      </c>
      <c r="E5350" s="27">
        <v>-33455</v>
      </c>
      <c r="F5350" s="6">
        <f t="shared" si="4159"/>
        <v>37590375</v>
      </c>
      <c r="G5350" s="6">
        <f t="shared" si="4160"/>
        <v>37590375</v>
      </c>
      <c r="H5350" s="6"/>
      <c r="I5350" s="6">
        <f t="shared" si="4167"/>
        <v>4553054.2430920163</v>
      </c>
      <c r="J5350" s="6">
        <f t="shared" si="4168"/>
        <v>4553054.2430920163</v>
      </c>
      <c r="K5350" s="6">
        <f t="shared" si="4169"/>
        <v>4725732.790241316</v>
      </c>
      <c r="L5350" s="6">
        <f t="shared" si="4170"/>
        <v>410562.53333333333</v>
      </c>
      <c r="M5350" s="6">
        <f t="shared" si="4171"/>
        <v>9689349.5666666664</v>
      </c>
      <c r="N5350" s="6">
        <f t="shared" si="4172"/>
        <v>9689349.5666666664</v>
      </c>
    </row>
    <row r="5351" spans="1:14" x14ac:dyDescent="0.2">
      <c r="A5351" s="29">
        <v>44491</v>
      </c>
      <c r="B5351" s="27">
        <v>15537218</v>
      </c>
      <c r="C5351" s="27">
        <v>15537218</v>
      </c>
      <c r="D5351" s="27">
        <v>6255916</v>
      </c>
      <c r="E5351" s="27">
        <v>173826</v>
      </c>
      <c r="F5351" s="6">
        <f t="shared" si="4159"/>
        <v>21966960</v>
      </c>
      <c r="G5351" s="6">
        <f t="shared" si="4160"/>
        <v>21966960</v>
      </c>
      <c r="H5351" s="6"/>
      <c r="I5351" s="6">
        <f t="shared" si="4167"/>
        <v>5270457.4367223689</v>
      </c>
      <c r="J5351" s="6">
        <f t="shared" si="4168"/>
        <v>5270457.4367223689</v>
      </c>
      <c r="K5351" s="6">
        <f t="shared" si="4169"/>
        <v>4787965.3632776309</v>
      </c>
      <c r="L5351" s="6">
        <f t="shared" si="4170"/>
        <v>422979.93333333335</v>
      </c>
      <c r="M5351" s="6">
        <f t="shared" si="4171"/>
        <v>10481402.733333332</v>
      </c>
      <c r="N5351" s="6">
        <f t="shared" si="4172"/>
        <v>10481402.733333332</v>
      </c>
    </row>
    <row r="5352" spans="1:14" x14ac:dyDescent="0.2">
      <c r="A5352" s="29">
        <v>44492</v>
      </c>
      <c r="B5352" s="27">
        <v>16944347</v>
      </c>
      <c r="C5352" s="27">
        <v>16944347</v>
      </c>
      <c r="D5352" s="27">
        <v>4368084</v>
      </c>
      <c r="E5352" s="27">
        <v>201777</v>
      </c>
      <c r="F5352" s="6">
        <f t="shared" si="4159"/>
        <v>21514208</v>
      </c>
      <c r="G5352" s="6">
        <f t="shared" si="4160"/>
        <v>21514208</v>
      </c>
      <c r="H5352" s="6"/>
      <c r="I5352" s="6">
        <f t="shared" si="4167"/>
        <v>5953816.638613482</v>
      </c>
      <c r="J5352" s="6">
        <f t="shared" si="4168"/>
        <v>5953816.638613482</v>
      </c>
      <c r="K5352" s="6">
        <f t="shared" si="4169"/>
        <v>4770302.7613865165</v>
      </c>
      <c r="L5352" s="6">
        <f t="shared" si="4170"/>
        <v>416102.86666666664</v>
      </c>
      <c r="M5352" s="6">
        <f t="shared" si="4171"/>
        <v>11140222.266666668</v>
      </c>
      <c r="N5352" s="6">
        <f t="shared" si="4172"/>
        <v>11140222.266666668</v>
      </c>
    </row>
    <row r="5353" spans="1:14" x14ac:dyDescent="0.2">
      <c r="A5353" s="29">
        <v>44493</v>
      </c>
      <c r="B5353" s="27">
        <v>5642247</v>
      </c>
      <c r="C5353" s="27">
        <v>5642247</v>
      </c>
      <c r="D5353" s="27">
        <v>3918387</v>
      </c>
      <c r="E5353" s="27">
        <v>-242623</v>
      </c>
      <c r="F5353" s="6">
        <f t="shared" si="4159"/>
        <v>9318011</v>
      </c>
      <c r="G5353" s="6">
        <f t="shared" si="4160"/>
        <v>9318011</v>
      </c>
      <c r="H5353" s="6"/>
      <c r="I5353" s="6">
        <f t="shared" si="4167"/>
        <v>5484894.6167717408</v>
      </c>
      <c r="J5353" s="6">
        <f t="shared" si="4168"/>
        <v>5484894.6167717408</v>
      </c>
      <c r="K5353" s="6">
        <f t="shared" si="4169"/>
        <v>4781603.7832282595</v>
      </c>
      <c r="L5353" s="6">
        <f t="shared" si="4170"/>
        <v>393443.63333333336</v>
      </c>
      <c r="M5353" s="6">
        <f t="shared" si="4171"/>
        <v>10659942.033333333</v>
      </c>
      <c r="N5353" s="6">
        <f t="shared" si="4172"/>
        <v>10659942.033333333</v>
      </c>
    </row>
    <row r="5354" spans="1:14" x14ac:dyDescent="0.2">
      <c r="A5354" s="29">
        <v>44494</v>
      </c>
      <c r="B5354" s="27">
        <v>-13737400</v>
      </c>
      <c r="C5354" s="27">
        <v>-13737400</v>
      </c>
      <c r="D5354" s="27">
        <v>4570841</v>
      </c>
      <c r="E5354" s="27">
        <v>-133930</v>
      </c>
      <c r="F5354" s="6">
        <f t="shared" si="4159"/>
        <v>-9300489</v>
      </c>
      <c r="G5354" s="6">
        <f t="shared" si="4160"/>
        <v>-9300489</v>
      </c>
      <c r="H5354" s="6"/>
      <c r="I5354" s="6">
        <f t="shared" si="4167"/>
        <v>5388491.7790771611</v>
      </c>
      <c r="J5354" s="6">
        <f t="shared" si="4168"/>
        <v>5388491.7790771611</v>
      </c>
      <c r="K5354" s="6">
        <f t="shared" si="4169"/>
        <v>4775641.9542561723</v>
      </c>
      <c r="L5354" s="6">
        <f t="shared" si="4170"/>
        <v>357432.2</v>
      </c>
      <c r="M5354" s="6">
        <f t="shared" si="4171"/>
        <v>10521565.933333334</v>
      </c>
      <c r="N5354" s="6">
        <f t="shared" si="4172"/>
        <v>10521565.933333334</v>
      </c>
    </row>
    <row r="5355" spans="1:14" x14ac:dyDescent="0.2">
      <c r="A5355" s="29">
        <v>44495</v>
      </c>
      <c r="B5355" s="27">
        <v>47178253</v>
      </c>
      <c r="C5355" s="27">
        <v>47178253</v>
      </c>
      <c r="D5355" s="27">
        <v>4126753</v>
      </c>
      <c r="E5355" s="27">
        <v>572177</v>
      </c>
      <c r="F5355" s="6">
        <f t="shared" si="4159"/>
        <v>51877183</v>
      </c>
      <c r="G5355" s="6">
        <f t="shared" si="4160"/>
        <v>51877183</v>
      </c>
      <c r="H5355" s="6"/>
      <c r="I5355" s="6">
        <f t="shared" si="4167"/>
        <v>6692677.8710280182</v>
      </c>
      <c r="J5355" s="6">
        <f t="shared" si="4168"/>
        <v>6692677.8710280182</v>
      </c>
      <c r="K5355" s="6">
        <f t="shared" si="4169"/>
        <v>4756776.8623053152</v>
      </c>
      <c r="L5355" s="6">
        <f t="shared" si="4170"/>
        <v>373149.66666666669</v>
      </c>
      <c r="M5355" s="6">
        <f t="shared" si="4171"/>
        <v>11822604.4</v>
      </c>
      <c r="N5355" s="6">
        <f t="shared" si="4172"/>
        <v>11822604.4</v>
      </c>
    </row>
    <row r="5356" spans="1:14" x14ac:dyDescent="0.2">
      <c r="A5356" s="29">
        <v>44496</v>
      </c>
      <c r="B5356" s="27">
        <v>-5185471</v>
      </c>
      <c r="C5356" s="27">
        <v>-5185471</v>
      </c>
      <c r="D5356" s="27">
        <v>4256336</v>
      </c>
      <c r="E5356" s="27">
        <v>-62435</v>
      </c>
      <c r="F5356" s="6">
        <f t="shared" si="4159"/>
        <v>-991570</v>
      </c>
      <c r="G5356" s="6">
        <f t="shared" si="4160"/>
        <v>-991570</v>
      </c>
      <c r="H5356" s="6"/>
      <c r="I5356" s="6">
        <f t="shared" si="4167"/>
        <v>6816552.7895274339</v>
      </c>
      <c r="J5356" s="6">
        <f t="shared" si="4168"/>
        <v>6816552.7895274339</v>
      </c>
      <c r="K5356" s="6">
        <f t="shared" si="4169"/>
        <v>4707139.0771392323</v>
      </c>
      <c r="L5356" s="6">
        <f t="shared" si="4170"/>
        <v>366144.43333333335</v>
      </c>
      <c r="M5356" s="6">
        <f t="shared" si="4171"/>
        <v>11889836.300000001</v>
      </c>
      <c r="N5356" s="6">
        <f t="shared" si="4172"/>
        <v>11889836.300000001</v>
      </c>
    </row>
    <row r="5357" spans="1:14" x14ac:dyDescent="0.2">
      <c r="A5357" s="29">
        <v>44497</v>
      </c>
      <c r="B5357" s="27">
        <v>17201157</v>
      </c>
      <c r="C5357" s="27">
        <v>17201157</v>
      </c>
      <c r="D5357" s="27">
        <v>4299713</v>
      </c>
      <c r="E5357" s="27">
        <v>175620</v>
      </c>
      <c r="F5357" s="6">
        <f t="shared" si="4159"/>
        <v>21676490</v>
      </c>
      <c r="G5357" s="6">
        <f t="shared" si="4160"/>
        <v>21676490</v>
      </c>
      <c r="H5357" s="6"/>
      <c r="I5357" s="6">
        <f t="shared" si="4167"/>
        <v>6736247.2624166273</v>
      </c>
      <c r="J5357" s="6">
        <f t="shared" si="4168"/>
        <v>6736247.2624166273</v>
      </c>
      <c r="K5357" s="6">
        <f t="shared" si="4169"/>
        <v>4685936.8042500401</v>
      </c>
      <c r="L5357" s="6">
        <f t="shared" si="4170"/>
        <v>374064.5</v>
      </c>
      <c r="M5357" s="6">
        <f t="shared" si="4171"/>
        <v>11796248.566666666</v>
      </c>
      <c r="N5357" s="6">
        <f t="shared" si="4172"/>
        <v>11796248.566666666</v>
      </c>
    </row>
    <row r="5358" spans="1:14" x14ac:dyDescent="0.2">
      <c r="A5358" s="29">
        <v>44498</v>
      </c>
      <c r="B5358" s="27">
        <v>-10082856</v>
      </c>
      <c r="C5358" s="27">
        <v>-10082856</v>
      </c>
      <c r="D5358" s="27">
        <v>3747772</v>
      </c>
      <c r="E5358" s="27">
        <v>-68244</v>
      </c>
      <c r="F5358" s="6">
        <f t="shared" si="4159"/>
        <v>-6403328</v>
      </c>
      <c r="G5358" s="6">
        <f t="shared" si="4160"/>
        <v>-6403328</v>
      </c>
      <c r="H5358" s="6"/>
      <c r="I5358" s="6">
        <f t="shared" si="4167"/>
        <v>6252991.2303277692</v>
      </c>
      <c r="J5358" s="6">
        <f t="shared" si="4168"/>
        <v>6252991.2303277692</v>
      </c>
      <c r="K5358" s="6">
        <f t="shared" si="4169"/>
        <v>4561821.0363388974</v>
      </c>
      <c r="L5358" s="6">
        <f t="shared" si="4170"/>
        <v>368664.7</v>
      </c>
      <c r="M5358" s="6">
        <f t="shared" si="4171"/>
        <v>11183476.966666667</v>
      </c>
      <c r="N5358" s="6">
        <f t="shared" si="4172"/>
        <v>11183476.966666667</v>
      </c>
    </row>
    <row r="5359" spans="1:14" x14ac:dyDescent="0.2">
      <c r="A5359" s="29">
        <v>44499</v>
      </c>
      <c r="B5359" s="27">
        <v>-5742905</v>
      </c>
      <c r="C5359" s="27">
        <v>-5742905</v>
      </c>
      <c r="D5359" s="27">
        <v>4292921</v>
      </c>
      <c r="E5359" s="27">
        <v>45427</v>
      </c>
      <c r="F5359" s="6">
        <f t="shared" si="4159"/>
        <v>-1404557</v>
      </c>
      <c r="G5359" s="6">
        <f t="shared" si="4160"/>
        <v>-1404557</v>
      </c>
      <c r="H5359" s="6"/>
      <c r="I5359" s="6">
        <f t="shared" si="4167"/>
        <v>5459523.8666666662</v>
      </c>
      <c r="J5359" s="6">
        <f t="shared" si="4168"/>
        <v>5459523.8666666662</v>
      </c>
      <c r="K5359" s="6">
        <f t="shared" si="4169"/>
        <v>4473087.666666667</v>
      </c>
      <c r="L5359" s="6">
        <f t="shared" si="4170"/>
        <v>367077.56666666665</v>
      </c>
      <c r="M5359" s="6">
        <f t="shared" si="4171"/>
        <v>10299689.1</v>
      </c>
      <c r="N5359" s="6">
        <f t="shared" si="4172"/>
        <v>10299689.1</v>
      </c>
    </row>
    <row r="5360" spans="1:14" x14ac:dyDescent="0.2">
      <c r="A5360" s="29">
        <v>44500</v>
      </c>
      <c r="B5360" s="27">
        <v>3907161</v>
      </c>
      <c r="C5360" s="27">
        <v>3907161</v>
      </c>
      <c r="D5360" s="27">
        <v>3946137</v>
      </c>
      <c r="E5360" s="27">
        <v>2133019</v>
      </c>
      <c r="F5360" s="6">
        <f t="shared" si="4159"/>
        <v>9986317</v>
      </c>
      <c r="G5360" s="6">
        <f t="shared" si="4160"/>
        <v>9986317</v>
      </c>
      <c r="H5360" s="6"/>
      <c r="I5360" s="6">
        <f t="shared" si="4167"/>
        <v>6785808.7000000002</v>
      </c>
      <c r="J5360" s="6">
        <f t="shared" si="4168"/>
        <v>6785808.7000000002</v>
      </c>
      <c r="K5360" s="6">
        <f t="shared" si="4169"/>
        <v>4363998.9000000004</v>
      </c>
      <c r="L5360" s="6">
        <f t="shared" si="4170"/>
        <v>414506.53333333333</v>
      </c>
      <c r="M5360" s="6">
        <f t="shared" si="4171"/>
        <v>11564314.133333333</v>
      </c>
      <c r="N5360" s="6">
        <f t="shared" si="4172"/>
        <v>11564314.133333333</v>
      </c>
    </row>
    <row r="5361" spans="1:14" ht="15.75" thickBot="1" x14ac:dyDescent="0.3">
      <c r="A5361" s="19"/>
      <c r="B5361" s="20"/>
      <c r="C5361" s="31"/>
      <c r="D5361" s="33"/>
      <c r="E5361" s="33"/>
      <c r="F5361" s="20"/>
      <c r="G5361" s="20"/>
      <c r="H5361" s="20"/>
      <c r="I5361" s="20"/>
      <c r="J5361" s="20"/>
      <c r="K5361" s="20"/>
      <c r="L5361" s="20"/>
      <c r="M5361" s="20"/>
      <c r="N5361" s="20"/>
    </row>
    <row r="5362" spans="1:14" ht="93.75" customHeight="1" thickBot="1" x14ac:dyDescent="0.25">
      <c r="B5362" s="35"/>
      <c r="C5362" s="35"/>
      <c r="D5362" s="36" t="s">
        <v>13</v>
      </c>
      <c r="E5362" s="37"/>
      <c r="F5362" s="37"/>
      <c r="G5362" s="38"/>
    </row>
  </sheetData>
  <autoFilter ref="A1:F5025" xr:uid="{00000000-0009-0000-0000-000000000000}"/>
  <mergeCells count="1">
    <mergeCell ref="D5362:G5362"/>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7"/>
  <sheetViews>
    <sheetView workbookViewId="0">
      <selection activeCell="I26" sqref="I2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7" si="0">C4/1000000</f>
        <v>1398.285363</v>
      </c>
      <c r="E4" s="23">
        <f>SUM(Data!D33:D398)</f>
        <v>4278391617</v>
      </c>
      <c r="F4" s="25">
        <f t="shared" ref="F4:F17" si="1">E4/1000000</f>
        <v>4278.3916170000002</v>
      </c>
      <c r="G4" s="23">
        <f>SUM(Data!E33:E398)</f>
        <v>-4579441</v>
      </c>
      <c r="H4" s="25">
        <f t="shared" ref="H4:H17" si="2">G4/1000000</f>
        <v>-4.5794410000000001</v>
      </c>
      <c r="I4" s="23">
        <f>SUM(Data!F33:F398)</f>
        <v>5672097539</v>
      </c>
      <c r="J4" s="25">
        <f t="shared" ref="J4:J17"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L87" sqref="L87"/>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19" zoomScale="85" zoomScaleNormal="85" workbookViewId="0">
      <selection activeCell="N8" sqref="N8"/>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Data</vt:lpstr>
      <vt:lpstr>Breakdown 16-17</vt:lpstr>
      <vt:lpstr> Breakdown 17-18</vt:lpstr>
      <vt:lpstr>Breakdown 18-19</vt:lpstr>
      <vt:lpstr>Breakdown 19-20</vt:lpstr>
      <vt:lpstr>Breakdown 20-21</vt:lpstr>
      <vt:lpstr>Breakdown 21-22</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Newman, Matthew</cp:lastModifiedBy>
  <cp:revision/>
  <dcterms:created xsi:type="dcterms:W3CDTF">2012-10-08T14:28:49Z</dcterms:created>
  <dcterms:modified xsi:type="dcterms:W3CDTF">2021-11-08T11:39:34Z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