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 site data/2024/5. May/M+6/"/>
    </mc:Choice>
  </mc:AlternateContent>
  <xr:revisionPtr revIDLastSave="102" documentId="8_{1CD27B70-E90B-4778-B14A-4D9E04BDD706}" xr6:coauthVersionLast="47" xr6:coauthVersionMax="47" xr10:uidLastSave="{1DA5FBDE-877C-4334-B3DF-133E8EEE12C5}"/>
  <bookViews>
    <workbookView xWindow="-289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292" i="10" l="1"/>
  <c r="I6279" i="10"/>
  <c r="G6300" i="10"/>
  <c r="F6273" i="10"/>
  <c r="G6273" i="10"/>
  <c r="I6273" i="10"/>
  <c r="J6273" i="10"/>
  <c r="K6273" i="10"/>
  <c r="L6273" i="10"/>
  <c r="F6274" i="10"/>
  <c r="G6274" i="10"/>
  <c r="I6274" i="10"/>
  <c r="J6274" i="10"/>
  <c r="K6274" i="10"/>
  <c r="L6274" i="10"/>
  <c r="F6275" i="10"/>
  <c r="G6275" i="10"/>
  <c r="I6275" i="10"/>
  <c r="J6275" i="10"/>
  <c r="K6275" i="10"/>
  <c r="L6275" i="10"/>
  <c r="F6276" i="10"/>
  <c r="G6276" i="10"/>
  <c r="I6276" i="10"/>
  <c r="J6276" i="10"/>
  <c r="K6276" i="10"/>
  <c r="L6276" i="10"/>
  <c r="F6277" i="10"/>
  <c r="G6277" i="10"/>
  <c r="I6277" i="10"/>
  <c r="J6277" i="10"/>
  <c r="K6277" i="10"/>
  <c r="L6277" i="10"/>
  <c r="F6278" i="10"/>
  <c r="G6278" i="10"/>
  <c r="I6278" i="10"/>
  <c r="J6278" i="10"/>
  <c r="K6278" i="10"/>
  <c r="L6278" i="10"/>
  <c r="F6279" i="10"/>
  <c r="G6279" i="10"/>
  <c r="J6279" i="10"/>
  <c r="K6279" i="10"/>
  <c r="L6279" i="10"/>
  <c r="F6280" i="10"/>
  <c r="G6280" i="10"/>
  <c r="I6280" i="10"/>
  <c r="J6280" i="10"/>
  <c r="K6280" i="10"/>
  <c r="L6280" i="10"/>
  <c r="F6281" i="10"/>
  <c r="G6281" i="10"/>
  <c r="I6281" i="10"/>
  <c r="J6281" i="10"/>
  <c r="K6281" i="10"/>
  <c r="L6281" i="10"/>
  <c r="F6282" i="10"/>
  <c r="G6282" i="10"/>
  <c r="I6282" i="10"/>
  <c r="J6282" i="10"/>
  <c r="K6282" i="10"/>
  <c r="L6282" i="10"/>
  <c r="F6283" i="10"/>
  <c r="G6283" i="10"/>
  <c r="I6283" i="10"/>
  <c r="J6283" i="10"/>
  <c r="K6283" i="10"/>
  <c r="L6283" i="10"/>
  <c r="F6284" i="10"/>
  <c r="G6284" i="10"/>
  <c r="I6284" i="10"/>
  <c r="J6284" i="10"/>
  <c r="K6284" i="10"/>
  <c r="L6284" i="10"/>
  <c r="F6285" i="10"/>
  <c r="G6285" i="10"/>
  <c r="I6285" i="10"/>
  <c r="J6285" i="10"/>
  <c r="K6285" i="10"/>
  <c r="L6285" i="10"/>
  <c r="F6286" i="10"/>
  <c r="G6286" i="10"/>
  <c r="I6286" i="10"/>
  <c r="J6286" i="10"/>
  <c r="K6286" i="10"/>
  <c r="L6286" i="10"/>
  <c r="F6287" i="10"/>
  <c r="G6287" i="10"/>
  <c r="I6287" i="10"/>
  <c r="J6287" i="10"/>
  <c r="K6287" i="10"/>
  <c r="L6287" i="10"/>
  <c r="F6288" i="10"/>
  <c r="G6288" i="10"/>
  <c r="I6288" i="10"/>
  <c r="J6288" i="10"/>
  <c r="K6288" i="10"/>
  <c r="L6288" i="10"/>
  <c r="F6289" i="10"/>
  <c r="G6289" i="10"/>
  <c r="I6289" i="10"/>
  <c r="J6289" i="10"/>
  <c r="K6289" i="10"/>
  <c r="L6289" i="10"/>
  <c r="F6290" i="10"/>
  <c r="G6290" i="10"/>
  <c r="I6290" i="10"/>
  <c r="J6290" i="10"/>
  <c r="K6290" i="10"/>
  <c r="L6290" i="10"/>
  <c r="F6291" i="10"/>
  <c r="G6291" i="10"/>
  <c r="I6291" i="10"/>
  <c r="J6291" i="10"/>
  <c r="K6291" i="10"/>
  <c r="L6291" i="10"/>
  <c r="F6292" i="10"/>
  <c r="G6292" i="10"/>
  <c r="J6292" i="10"/>
  <c r="K6292" i="10"/>
  <c r="L6292" i="10"/>
  <c r="F6293" i="10"/>
  <c r="G6293" i="10"/>
  <c r="I6293" i="10"/>
  <c r="J6293" i="10"/>
  <c r="K6293" i="10"/>
  <c r="L6293" i="10"/>
  <c r="F6294" i="10"/>
  <c r="G6294" i="10"/>
  <c r="I6294" i="10"/>
  <c r="J6294" i="10"/>
  <c r="K6294" i="10"/>
  <c r="L6294" i="10"/>
  <c r="F6295" i="10"/>
  <c r="G6295" i="10"/>
  <c r="I6295" i="10"/>
  <c r="J6295" i="10"/>
  <c r="K6295" i="10"/>
  <c r="L6295" i="10"/>
  <c r="F6296" i="10"/>
  <c r="G6296" i="10"/>
  <c r="I6296" i="10"/>
  <c r="J6296" i="10"/>
  <c r="K6296" i="10"/>
  <c r="L6296" i="10"/>
  <c r="F6297" i="10"/>
  <c r="G6297" i="10"/>
  <c r="I6297" i="10"/>
  <c r="J6297" i="10"/>
  <c r="K6297" i="10"/>
  <c r="L6297" i="10"/>
  <c r="F6298" i="10"/>
  <c r="G6298" i="10"/>
  <c r="I6298" i="10"/>
  <c r="J6298" i="10"/>
  <c r="K6298" i="10"/>
  <c r="L6298" i="10"/>
  <c r="F6299" i="10"/>
  <c r="G6299" i="10"/>
  <c r="I6299" i="10"/>
  <c r="J6299" i="10"/>
  <c r="K6299" i="10"/>
  <c r="L6299" i="10"/>
  <c r="F6300" i="10"/>
  <c r="I6300" i="10"/>
  <c r="J6300" i="10"/>
  <c r="K6300" i="10"/>
  <c r="L6300" i="10"/>
  <c r="F6301" i="10"/>
  <c r="G6301" i="10"/>
  <c r="I6301" i="10"/>
  <c r="J6301" i="10"/>
  <c r="K6301" i="10"/>
  <c r="L6301" i="10"/>
  <c r="F6302" i="10"/>
  <c r="G6302" i="10"/>
  <c r="I6302" i="10"/>
  <c r="J6302" i="10"/>
  <c r="K6302" i="10"/>
  <c r="L6302" i="10"/>
  <c r="F6303" i="10"/>
  <c r="G6303" i="10"/>
  <c r="I6303" i="10"/>
  <c r="J6303" i="10"/>
  <c r="K6303" i="10"/>
  <c r="L6303" i="10"/>
  <c r="K6243" i="10"/>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K6271" i="10"/>
  <c r="L6271" i="10"/>
  <c r="K6272" i="10"/>
  <c r="L6272"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J6271" i="10"/>
  <c r="J6272"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I6271" i="10"/>
  <c r="I6272"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G6271" i="10"/>
  <c r="G6272" i="10"/>
  <c r="F6243" i="10"/>
  <c r="M6243" i="10" s="1"/>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71" i="10"/>
  <c r="F6272"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290" i="10" l="1"/>
  <c r="N6299" i="10"/>
  <c r="M6278" i="10"/>
  <c r="N6284" i="10"/>
  <c r="N6278" i="10"/>
  <c r="N6293" i="10"/>
  <c r="N6287" i="10"/>
  <c r="N6281" i="10"/>
  <c r="N6280" i="10"/>
  <c r="N6302" i="10"/>
  <c r="N6275" i="10"/>
  <c r="N6296" i="10"/>
  <c r="N6273" i="10"/>
  <c r="M6287" i="10"/>
  <c r="M6296" i="10"/>
  <c r="M6299" i="10"/>
  <c r="M6281" i="10"/>
  <c r="M6275" i="10"/>
  <c r="M6274" i="10"/>
  <c r="M6284" i="10"/>
  <c r="M6293" i="10"/>
  <c r="M6273" i="10"/>
  <c r="M6290" i="10"/>
  <c r="M6302" i="10"/>
  <c r="N6300" i="10"/>
  <c r="N6297" i="10"/>
  <c r="N6291" i="10"/>
  <c r="N6288" i="10"/>
  <c r="N6282" i="10"/>
  <c r="N6279" i="10"/>
  <c r="N6276" i="10"/>
  <c r="M6303" i="10"/>
  <c r="M6300" i="10"/>
  <c r="M6297" i="10"/>
  <c r="M6294" i="10"/>
  <c r="M6291" i="10"/>
  <c r="M6288" i="10"/>
  <c r="M6285" i="10"/>
  <c r="M6282" i="10"/>
  <c r="M6279" i="10"/>
  <c r="M6276" i="10"/>
  <c r="N6298" i="10"/>
  <c r="N6292" i="10"/>
  <c r="N6286" i="10"/>
  <c r="N6277" i="10"/>
  <c r="N6274" i="10"/>
  <c r="M6298" i="10"/>
  <c r="M6289" i="10"/>
  <c r="M6286" i="10"/>
  <c r="M6283" i="10"/>
  <c r="M6280" i="10"/>
  <c r="M6277" i="10"/>
  <c r="N6303" i="10"/>
  <c r="N6294" i="10"/>
  <c r="N6285" i="10"/>
  <c r="N6301" i="10"/>
  <c r="N6295" i="10"/>
  <c r="N6289" i="10"/>
  <c r="N6283" i="10"/>
  <c r="M6301" i="10"/>
  <c r="M6295" i="10"/>
  <c r="M6292" i="10"/>
  <c r="N6245" i="10"/>
  <c r="N6258" i="10"/>
  <c r="N6250" i="10"/>
  <c r="N6263" i="10"/>
  <c r="N6255" i="10"/>
  <c r="N6268" i="10"/>
  <c r="N6260" i="10"/>
  <c r="N6252" i="10"/>
  <c r="N6244" i="10"/>
  <c r="N6266" i="10"/>
  <c r="N6271" i="10"/>
  <c r="N6247" i="10"/>
  <c r="N6265" i="10"/>
  <c r="N6257" i="10"/>
  <c r="N6249" i="10"/>
  <c r="N6262" i="10"/>
  <c r="N6254" i="10"/>
  <c r="N6246" i="10"/>
  <c r="N6270" i="10"/>
  <c r="N6267" i="10"/>
  <c r="N6259" i="10"/>
  <c r="N6251" i="10"/>
  <c r="N6243" i="10"/>
  <c r="N6264" i="10"/>
  <c r="N6256" i="10"/>
  <c r="N6248" i="10"/>
  <c r="N6272" i="10"/>
  <c r="N6269" i="10"/>
  <c r="N6261" i="10"/>
  <c r="N6253" i="10"/>
  <c r="M6272" i="10"/>
  <c r="M6270" i="10"/>
  <c r="M6268" i="10"/>
  <c r="M6266" i="10"/>
  <c r="M6264" i="10"/>
  <c r="M6262" i="10"/>
  <c r="M6260" i="10"/>
  <c r="M6258" i="10"/>
  <c r="M6256" i="10"/>
  <c r="M6254" i="10"/>
  <c r="M6252" i="10"/>
  <c r="M6250" i="10"/>
  <c r="M6248" i="10"/>
  <c r="M6246" i="10"/>
  <c r="M6244" i="10"/>
  <c r="M6271"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<sst xmlns="http://schemas.openxmlformats.org/spreadsheetml/2006/main" count="46" uniqueCount="46">
  <si>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</si>
  <si>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</si>
  <si>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</si>
  <si>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</si>
  <si>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</si>
  <si>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</si>
  <si>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</si>
  <si>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</si>
  <si>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</si>
  <si>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</si>
  <si>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</si>
  <si>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</si>
  <si>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</si>
  <si>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</si>
  <si>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</si>
  <si>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</si>
  <si>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</si>
  <si>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</si>
  <si>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</si>
  <si>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</si>
  <si>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</si>
  <si>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</si>
  <si>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</si>
  <si>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</si>
  <si>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</si>
  <si>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</si>
  <si>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</si>
  <si>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</si>
  <si>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</si>
  <si>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</si>
  <si>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</si>
  <si>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</si>
  <si>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</si>
  <si>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</si>
  <si>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</si>
  <si>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</si>
  <si>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</si>
  <si>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</si>
  <si>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</si>
  <si>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</si>
  <si>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</si>
  <si>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</si>
  <si>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</si>
  <si>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</si>
  <si>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</si>
  <si>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box.meterassurance@nationalgas.com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</si>
</sst>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3">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Data!$A$6211:$A$6303</c:f>
              <c:numCache>
                <c:formatCode>dd/mm/yyyy;@</c:formatCode>
                <c:ptCount val="93"/>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pt idx="33">
                  <c:v>45384</c:v>
                </c:pt>
                <c:pt idx="34">
                  <c:v>45385</c:v>
                </c:pt>
                <c:pt idx="35">
                  <c:v>45386</c:v>
                </c:pt>
                <c:pt idx="36">
                  <c:v>45387</c:v>
                </c:pt>
                <c:pt idx="37">
                  <c:v>45388</c:v>
                </c:pt>
                <c:pt idx="38">
                  <c:v>45389</c:v>
                </c:pt>
                <c:pt idx="39">
                  <c:v>45390</c:v>
                </c:pt>
                <c:pt idx="40">
                  <c:v>45391</c:v>
                </c:pt>
                <c:pt idx="41">
                  <c:v>45392</c:v>
                </c:pt>
                <c:pt idx="42">
                  <c:v>45393</c:v>
                </c:pt>
                <c:pt idx="43">
                  <c:v>45394</c:v>
                </c:pt>
                <c:pt idx="44">
                  <c:v>45395</c:v>
                </c:pt>
                <c:pt idx="45">
                  <c:v>45396</c:v>
                </c:pt>
                <c:pt idx="46">
                  <c:v>45397</c:v>
                </c:pt>
                <c:pt idx="47">
                  <c:v>45398</c:v>
                </c:pt>
                <c:pt idx="48">
                  <c:v>45399</c:v>
                </c:pt>
                <c:pt idx="49">
                  <c:v>45400</c:v>
                </c:pt>
                <c:pt idx="50">
                  <c:v>45401</c:v>
                </c:pt>
                <c:pt idx="51">
                  <c:v>45402</c:v>
                </c:pt>
                <c:pt idx="52">
                  <c:v>45403</c:v>
                </c:pt>
                <c:pt idx="53">
                  <c:v>45404</c:v>
                </c:pt>
                <c:pt idx="54">
                  <c:v>45405</c:v>
                </c:pt>
                <c:pt idx="55">
                  <c:v>45406</c:v>
                </c:pt>
                <c:pt idx="56">
                  <c:v>45407</c:v>
                </c:pt>
                <c:pt idx="57">
                  <c:v>45408</c:v>
                </c:pt>
                <c:pt idx="58">
                  <c:v>45409</c:v>
                </c:pt>
                <c:pt idx="59">
                  <c:v>45410</c:v>
                </c:pt>
                <c:pt idx="60">
                  <c:v>45411</c:v>
                </c:pt>
                <c:pt idx="61">
                  <c:v>45412</c:v>
                </c:pt>
                <c:pt idx="62">
                  <c:v>45413</c:v>
                </c:pt>
                <c:pt idx="63">
                  <c:v>45414</c:v>
                </c:pt>
                <c:pt idx="64">
                  <c:v>45415</c:v>
                </c:pt>
                <c:pt idx="65">
                  <c:v>45416</c:v>
                </c:pt>
                <c:pt idx="66">
                  <c:v>45417</c:v>
                </c:pt>
                <c:pt idx="67">
                  <c:v>45418</c:v>
                </c:pt>
                <c:pt idx="68">
                  <c:v>45419</c:v>
                </c:pt>
                <c:pt idx="69">
                  <c:v>45420</c:v>
                </c:pt>
                <c:pt idx="70">
                  <c:v>45421</c:v>
                </c:pt>
                <c:pt idx="71">
                  <c:v>45422</c:v>
                </c:pt>
                <c:pt idx="72">
                  <c:v>45423</c:v>
                </c:pt>
                <c:pt idx="73">
                  <c:v>45424</c:v>
                </c:pt>
                <c:pt idx="74">
                  <c:v>45425</c:v>
                </c:pt>
                <c:pt idx="75">
                  <c:v>45426</c:v>
                </c:pt>
                <c:pt idx="76">
                  <c:v>45427</c:v>
                </c:pt>
                <c:pt idx="77">
                  <c:v>45428</c:v>
                </c:pt>
                <c:pt idx="78">
                  <c:v>45429</c:v>
                </c:pt>
                <c:pt idx="79">
                  <c:v>45430</c:v>
                </c:pt>
                <c:pt idx="80">
                  <c:v>45431</c:v>
                </c:pt>
                <c:pt idx="81">
                  <c:v>45432</c:v>
                </c:pt>
                <c:pt idx="82">
                  <c:v>45433</c:v>
                </c:pt>
                <c:pt idx="83">
                  <c:v>45434</c:v>
                </c:pt>
                <c:pt idx="84">
                  <c:v>45435</c:v>
                </c:pt>
                <c:pt idx="85">
                  <c:v>45436</c:v>
                </c:pt>
                <c:pt idx="86">
                  <c:v>45437</c:v>
                </c:pt>
                <c:pt idx="87">
                  <c:v>45438</c:v>
                </c:pt>
                <c:pt idx="88">
                  <c:v>45439</c:v>
                </c:pt>
                <c:pt idx="89">
                  <c:v>45440</c:v>
                </c:pt>
                <c:pt idx="90">
                  <c:v>45441</c:v>
                </c:pt>
                <c:pt idx="91">
                  <c:v>45442</c:v>
                </c:pt>
                <c:pt idx="92">
                  <c:v>45443</c:v>
                </c:pt>
              </c:numCache>
            </c:numRef>
          </c:cat>
          <c:val>
            <c:numRef>
              <c:f>Data!$B$6243:$B$6303</c:f>
              <c:numCache>
                <c:formatCode>#,##0</c:formatCode>
                <c:ptCount val="61"/>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pt idx="30">
                  <c:v>1760359.9223720119</c:v>
                </c:pt>
                <c:pt idx="31">
                  <c:v>-1131701.0881962818</c:v>
                </c:pt>
                <c:pt idx="32">
                  <c:v>2394414.011023948</c:v>
                </c:pt>
                <c:pt idx="33">
                  <c:v>348356.20458935364</c:v>
                </c:pt>
                <c:pt idx="34">
                  <c:v>8775609.5830648839</c:v>
                </c:pt>
                <c:pt idx="35">
                  <c:v>-4305229.0557275862</c:v>
                </c:pt>
                <c:pt idx="36">
                  <c:v>-5479826.0740326615</c:v>
                </c:pt>
                <c:pt idx="37">
                  <c:v>14354397.03869443</c:v>
                </c:pt>
                <c:pt idx="38">
                  <c:v>12468187.227469264</c:v>
                </c:pt>
                <c:pt idx="39">
                  <c:v>4735047.8800668493</c:v>
                </c:pt>
                <c:pt idx="40">
                  <c:v>6405205.524699714</c:v>
                </c:pt>
                <c:pt idx="41">
                  <c:v>12056329.303031078</c:v>
                </c:pt>
                <c:pt idx="42">
                  <c:v>11489046.140975259</c:v>
                </c:pt>
                <c:pt idx="43">
                  <c:v>8609768.5108704455</c:v>
                </c:pt>
                <c:pt idx="44">
                  <c:v>-16108967.595236562</c:v>
                </c:pt>
                <c:pt idx="45">
                  <c:v>15228699.73214481</c:v>
                </c:pt>
                <c:pt idx="46">
                  <c:v>-3342791.835815419</c:v>
                </c:pt>
                <c:pt idx="47">
                  <c:v>1258760.2470550537</c:v>
                </c:pt>
                <c:pt idx="48">
                  <c:v>4140159.7030359441</c:v>
                </c:pt>
                <c:pt idx="49">
                  <c:v>-13607658.639901023</c:v>
                </c:pt>
                <c:pt idx="50">
                  <c:v>22649016.593348037</c:v>
                </c:pt>
                <c:pt idx="51">
                  <c:v>-21985688.283984356</c:v>
                </c:pt>
                <c:pt idx="52">
                  <c:v>13815137.201828111</c:v>
                </c:pt>
                <c:pt idx="53">
                  <c:v>-1797902.795799952</c:v>
                </c:pt>
                <c:pt idx="54">
                  <c:v>1927825.9170452999</c:v>
                </c:pt>
                <c:pt idx="55">
                  <c:v>-13207496.949233221</c:v>
                </c:pt>
                <c:pt idx="56">
                  <c:v>-2376376.2177155358</c:v>
                </c:pt>
                <c:pt idx="57">
                  <c:v>12045382.556569302</c:v>
                </c:pt>
                <c:pt idx="58">
                  <c:v>-26593582.865260638</c:v>
                </c:pt>
                <c:pt idx="59">
                  <c:v>12450230.016795931</c:v>
                </c:pt>
                <c:pt idx="60">
                  <c:v>22632964.960426286</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Data!$A$6243:$A$6303</c:f>
              <c:numCache>
                <c:formatCode>dd/mm/yyyy;@</c:formatCode>
                <c:ptCount val="61"/>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numCache>
            </c:numRef>
          </c:cat>
          <c:val>
            <c:numRef>
              <c:f>Data!$I$6243:$I$6303</c:f>
              <c:numCache>
                <c:formatCode>#,##0</c:formatCode>
                <c:ptCount val="61"/>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pt idx="30">
                  <c:v>5222541.4121053945</c:v>
                </c:pt>
                <c:pt idx="31">
                  <c:v>5091620.4820699077</c:v>
                </c:pt>
                <c:pt idx="32">
                  <c:v>5276543.4587333556</c:v>
                </c:pt>
                <c:pt idx="33">
                  <c:v>4816693.7017814666</c:v>
                </c:pt>
                <c:pt idx="34">
                  <c:v>4438084.0207356662</c:v>
                </c:pt>
                <c:pt idx="35">
                  <c:v>4438510.3916694205</c:v>
                </c:pt>
                <c:pt idx="36">
                  <c:v>4399188.0065945471</c:v>
                </c:pt>
                <c:pt idx="37">
                  <c:v>4321419.6320947744</c:v>
                </c:pt>
                <c:pt idx="38">
                  <c:v>5222523.1969772335</c:v>
                </c:pt>
                <c:pt idx="39">
                  <c:v>4392209.9914381858</c:v>
                </c:pt>
                <c:pt idx="40">
                  <c:v>4280511.1046375316</c:v>
                </c:pt>
                <c:pt idx="41">
                  <c:v>4651696.0511549432</c:v>
                </c:pt>
                <c:pt idx="42">
                  <c:v>5388910.2666483214</c:v>
                </c:pt>
                <c:pt idx="43">
                  <c:v>5567572.9738344438</c:v>
                </c:pt>
                <c:pt idx="44">
                  <c:v>4579229.4879642678</c:v>
                </c:pt>
                <c:pt idx="45">
                  <c:v>5221180.9073789977</c:v>
                </c:pt>
                <c:pt idx="46">
                  <c:v>5062835.8408385599</c:v>
                </c:pt>
                <c:pt idx="47">
                  <c:v>4212668.8294796459</c:v>
                </c:pt>
                <c:pt idx="48">
                  <c:v>4461071.0218382757</c:v>
                </c:pt>
                <c:pt idx="49">
                  <c:v>3436473.4340836913</c:v>
                </c:pt>
                <c:pt idx="50">
                  <c:v>3785565.8518590298</c:v>
                </c:pt>
                <c:pt idx="51">
                  <c:v>3445232.2300771745</c:v>
                </c:pt>
                <c:pt idx="52">
                  <c:v>3708995.9285593871</c:v>
                </c:pt>
                <c:pt idx="53">
                  <c:v>4022499.5234213858</c:v>
                </c:pt>
                <c:pt idx="54">
                  <c:v>3784312.980323391</c:v>
                </c:pt>
                <c:pt idx="55">
                  <c:v>2467665.7699779687</c:v>
                </c:pt>
                <c:pt idx="56">
                  <c:v>2314331.0838113977</c:v>
                </c:pt>
                <c:pt idx="57">
                  <c:v>2831018.3818346229</c:v>
                </c:pt>
                <c:pt idx="58">
                  <c:v>1535285.2145874442</c:v>
                </c:pt>
                <c:pt idx="59">
                  <c:v>1899157.0637925498</c:v>
                </c:pt>
                <c:pt idx="60">
                  <c:v>2594910.5650610258</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443"/>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Data!$A$5877:$A$6303</c:f>
              <c:numCache>
                <c:formatCode>dd/mm/yyyy;@</c:formatCode>
                <c:ptCount val="427"/>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numCache>
            </c:numRef>
          </c:cat>
          <c:val>
            <c:numRef>
              <c:f>Data!$D$6243:$D$6303</c:f>
              <c:numCache>
                <c:formatCode>#,##0</c:formatCode>
                <c:ptCount val="61"/>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pt idx="30">
                  <c:v>2042771.0776279881</c:v>
                </c:pt>
                <c:pt idx="31">
                  <c:v>2166064.0881962818</c:v>
                </c:pt>
                <c:pt idx="32">
                  <c:v>792954.9889760518</c:v>
                </c:pt>
                <c:pt idx="33">
                  <c:v>791465.79541064636</c:v>
                </c:pt>
                <c:pt idx="34">
                  <c:v>786043.4169351164</c:v>
                </c:pt>
                <c:pt idx="35">
                  <c:v>1686676.0557275866</c:v>
                </c:pt>
                <c:pt idx="36">
                  <c:v>2009451.0740326613</c:v>
                </c:pt>
                <c:pt idx="37">
                  <c:v>1873792.9613055708</c:v>
                </c:pt>
                <c:pt idx="38">
                  <c:v>923306.77253073675</c:v>
                </c:pt>
                <c:pt idx="39">
                  <c:v>2946150.1199331507</c:v>
                </c:pt>
                <c:pt idx="40">
                  <c:v>2606556.475300286</c:v>
                </c:pt>
                <c:pt idx="41">
                  <c:v>3115321.6969689224</c:v>
                </c:pt>
                <c:pt idx="42">
                  <c:v>3313028.8590247417</c:v>
                </c:pt>
                <c:pt idx="43">
                  <c:v>1864769.4891295549</c:v>
                </c:pt>
                <c:pt idx="44">
                  <c:v>2780247.5952365627</c:v>
                </c:pt>
                <c:pt idx="45">
                  <c:v>1878453.2678551907</c:v>
                </c:pt>
                <c:pt idx="46">
                  <c:v>1900549.835815419</c:v>
                </c:pt>
                <c:pt idx="47">
                  <c:v>3047158.7529449463</c:v>
                </c:pt>
                <c:pt idx="48">
                  <c:v>3256880.2969640559</c:v>
                </c:pt>
                <c:pt idx="49">
                  <c:v>3134677.5499010165</c:v>
                </c:pt>
                <c:pt idx="50">
                  <c:v>1368730.1466519595</c:v>
                </c:pt>
                <c:pt idx="51">
                  <c:v>2018285.0339843596</c:v>
                </c:pt>
                <c:pt idx="52">
                  <c:v>2020208.7281718946</c:v>
                </c:pt>
                <c:pt idx="53">
                  <c:v>1881082.1357999686</c:v>
                </c:pt>
                <c:pt idx="54">
                  <c:v>1987418.3329547036</c:v>
                </c:pt>
                <c:pt idx="55">
                  <c:v>2034648.0292332289</c:v>
                </c:pt>
                <c:pt idx="56">
                  <c:v>2077751.8877155301</c:v>
                </c:pt>
                <c:pt idx="57">
                  <c:v>2148162.6534307078</c:v>
                </c:pt>
                <c:pt idx="58">
                  <c:v>1295012.3352606348</c:v>
                </c:pt>
                <c:pt idx="59">
                  <c:v>2829490.6532040611</c:v>
                </c:pt>
                <c:pt idx="60">
                  <c:v>2341747.6495737215</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Data!$A$6243:$A$6303</c:f>
              <c:numCache>
                <c:formatCode>dd/mm/yyyy;@</c:formatCode>
                <c:ptCount val="61"/>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numCache>
            </c:numRef>
          </c:cat>
          <c:val>
            <c:numRef>
              <c:f>Data!$K$6243:$K$6303</c:f>
              <c:numCache>
                <c:formatCode>#,##0</c:formatCode>
                <c:ptCount val="61"/>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pt idx="30">
                  <c:v>1293798.5545612725</c:v>
                </c:pt>
                <c:pt idx="31">
                  <c:v>1286124.9512634263</c:v>
                </c:pt>
                <c:pt idx="32">
                  <c:v>1241989.5079333109</c:v>
                </c:pt>
                <c:pt idx="33">
                  <c:v>1221352.498218534</c:v>
                </c:pt>
                <c:pt idx="34">
                  <c:v>1172552.1459310011</c:v>
                </c:pt>
                <c:pt idx="35">
                  <c:v>1190742.7416639132</c:v>
                </c:pt>
                <c:pt idx="36">
                  <c:v>1226329.9600721202</c:v>
                </c:pt>
                <c:pt idx="37">
                  <c:v>1280133.5345718923</c:v>
                </c:pt>
                <c:pt idx="38">
                  <c:v>1284546.4696894332</c:v>
                </c:pt>
                <c:pt idx="39">
                  <c:v>1349345.2085618137</c:v>
                </c:pt>
                <c:pt idx="40">
                  <c:v>1382638.195362468</c:v>
                </c:pt>
                <c:pt idx="41">
                  <c:v>1454387.148845057</c:v>
                </c:pt>
                <c:pt idx="42">
                  <c:v>1532725.8666850126</c:v>
                </c:pt>
                <c:pt idx="43">
                  <c:v>1551491.0928322235</c:v>
                </c:pt>
                <c:pt idx="44">
                  <c:v>1577149.1453690655</c:v>
                </c:pt>
                <c:pt idx="45">
                  <c:v>1601143.3926210031</c:v>
                </c:pt>
                <c:pt idx="46">
                  <c:v>1642725.9258281069</c:v>
                </c:pt>
                <c:pt idx="47">
                  <c:v>1723537.6371870199</c:v>
                </c:pt>
                <c:pt idx="48">
                  <c:v>1796139.0448283905</c:v>
                </c:pt>
                <c:pt idx="49">
                  <c:v>1822747.9962496418</c:v>
                </c:pt>
                <c:pt idx="50">
                  <c:v>1819995.8031409706</c:v>
                </c:pt>
                <c:pt idx="51">
                  <c:v>1836491.5499228262</c:v>
                </c:pt>
                <c:pt idx="52">
                  <c:v>1820471.3491072797</c:v>
                </c:pt>
                <c:pt idx="53">
                  <c:v>1836681.7655786141</c:v>
                </c:pt>
                <c:pt idx="54">
                  <c:v>1861453.5170099433</c:v>
                </c:pt>
                <c:pt idx="55">
                  <c:v>1883125.863355366</c:v>
                </c:pt>
                <c:pt idx="56">
                  <c:v>1928692.9385219365</c:v>
                </c:pt>
                <c:pt idx="57">
                  <c:v>2000288.3141653792</c:v>
                </c:pt>
                <c:pt idx="58">
                  <c:v>2041938.197079224</c:v>
                </c:pt>
                <c:pt idx="59">
                  <c:v>2085903.6702074513</c:v>
                </c:pt>
                <c:pt idx="60">
                  <c:v>2095869.5559389757</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443"/>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Data!$A$5877:$A$6303</c:f>
              <c:numCache>
                <c:formatCode>dd/mm/yyyy;@</c:formatCode>
                <c:ptCount val="427"/>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numCache>
            </c:numRef>
          </c:cat>
          <c:val>
            <c:numRef>
              <c:f>Data!$E$6243:$E$6303</c:f>
              <c:numCache>
                <c:formatCode>#,##0</c:formatCode>
                <c:ptCount val="61"/>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pt idx="30">
                  <c:v>340306</c:v>
                </c:pt>
                <c:pt idx="31">
                  <c:v>66843</c:v>
                </c:pt>
                <c:pt idx="32">
                  <c:v>738302</c:v>
                </c:pt>
                <c:pt idx="33">
                  <c:v>941012</c:v>
                </c:pt>
                <c:pt idx="34">
                  <c:v>502173</c:v>
                </c:pt>
                <c:pt idx="35">
                  <c:v>275932</c:v>
                </c:pt>
                <c:pt idx="36">
                  <c:v>377894</c:v>
                </c:pt>
                <c:pt idx="37">
                  <c:v>438170</c:v>
                </c:pt>
                <c:pt idx="38">
                  <c:v>1094624</c:v>
                </c:pt>
                <c:pt idx="39">
                  <c:v>895201</c:v>
                </c:pt>
                <c:pt idx="40">
                  <c:v>900190</c:v>
                </c:pt>
                <c:pt idx="41">
                  <c:v>-35635</c:v>
                </c:pt>
                <c:pt idx="42">
                  <c:v>473240</c:v>
                </c:pt>
                <c:pt idx="43">
                  <c:v>898570</c:v>
                </c:pt>
                <c:pt idx="44">
                  <c:v>1349450</c:v>
                </c:pt>
                <c:pt idx="45">
                  <c:v>1671537</c:v>
                </c:pt>
                <c:pt idx="46">
                  <c:v>692785</c:v>
                </c:pt>
                <c:pt idx="47">
                  <c:v>591734</c:v>
                </c:pt>
                <c:pt idx="48">
                  <c:v>375412</c:v>
                </c:pt>
                <c:pt idx="49">
                  <c:v>1119123.0900000073</c:v>
                </c:pt>
                <c:pt idx="50">
                  <c:v>982477.26000000164</c:v>
                </c:pt>
                <c:pt idx="51">
                  <c:v>1139007.2499999963</c:v>
                </c:pt>
                <c:pt idx="52">
                  <c:v>1779756.0699999947</c:v>
                </c:pt>
                <c:pt idx="53">
                  <c:v>1630751.6599999834</c:v>
                </c:pt>
                <c:pt idx="54">
                  <c:v>1009617.7499999963</c:v>
                </c:pt>
                <c:pt idx="55">
                  <c:v>1205542.9199999925</c:v>
                </c:pt>
                <c:pt idx="56">
                  <c:v>762764.33000000566</c:v>
                </c:pt>
                <c:pt idx="57">
                  <c:v>842113.78999998979</c:v>
                </c:pt>
                <c:pt idx="58">
                  <c:v>783108.53000000492</c:v>
                </c:pt>
                <c:pt idx="59">
                  <c:v>437709.33000000753</c:v>
                </c:pt>
                <c:pt idx="60">
                  <c:v>2400102.389999995</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Data!$A$6243:$A$6303</c:f>
              <c:numCache>
                <c:formatCode>dd/mm/yyyy;@</c:formatCode>
                <c:ptCount val="61"/>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numCache>
            </c:numRef>
          </c:cat>
          <c:val>
            <c:numRef>
              <c:f>Data!$L$6243:$L$6303</c:f>
              <c:numCache>
                <c:formatCode>#,##0</c:formatCode>
                <c:ptCount val="61"/>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pt idx="30">
                  <c:v>580947.30000000005</c:v>
                </c:pt>
                <c:pt idx="31">
                  <c:v>577323.9</c:v>
                </c:pt>
                <c:pt idx="32">
                  <c:v>589373.93333333335</c:v>
                </c:pt>
                <c:pt idx="33">
                  <c:v>579321.16666666663</c:v>
                </c:pt>
                <c:pt idx="34">
                  <c:v>563472.8666666667</c:v>
                </c:pt>
                <c:pt idx="35">
                  <c:v>561924.06666666665</c:v>
                </c:pt>
                <c:pt idx="36">
                  <c:v>563040.16666666663</c:v>
                </c:pt>
                <c:pt idx="37">
                  <c:v>582467.56666666665</c:v>
                </c:pt>
                <c:pt idx="38">
                  <c:v>596918.93333333335</c:v>
                </c:pt>
                <c:pt idx="39">
                  <c:v>615032.5</c:v>
                </c:pt>
                <c:pt idx="40">
                  <c:v>639729.46666666667</c:v>
                </c:pt>
                <c:pt idx="41">
                  <c:v>632988.93333333335</c:v>
                </c:pt>
                <c:pt idx="42">
                  <c:v>570662.23333333328</c:v>
                </c:pt>
                <c:pt idx="43">
                  <c:v>604875.16666666663</c:v>
                </c:pt>
                <c:pt idx="44">
                  <c:v>652855.3666666667</c:v>
                </c:pt>
                <c:pt idx="45">
                  <c:v>711038.6333333333</c:v>
                </c:pt>
                <c:pt idx="46">
                  <c:v>693183.83333333337</c:v>
                </c:pt>
                <c:pt idx="47">
                  <c:v>671194.8666666667</c:v>
                </c:pt>
                <c:pt idx="48">
                  <c:v>682412.2</c:v>
                </c:pt>
                <c:pt idx="49">
                  <c:v>736307.90300000028</c:v>
                </c:pt>
                <c:pt idx="50">
                  <c:v>769188.61166666693</c:v>
                </c:pt>
                <c:pt idx="51">
                  <c:v>802801.68666666688</c:v>
                </c:pt>
                <c:pt idx="52">
                  <c:v>860595.42233333341</c:v>
                </c:pt>
                <c:pt idx="53">
                  <c:v>862307.34433333273</c:v>
                </c:pt>
                <c:pt idx="54">
                  <c:v>798917.16933333268</c:v>
                </c:pt>
                <c:pt idx="55">
                  <c:v>807289.33333333232</c:v>
                </c:pt>
                <c:pt idx="56">
                  <c:v>817253.11099999922</c:v>
                </c:pt>
                <c:pt idx="57">
                  <c:v>809657.50399999891</c:v>
                </c:pt>
                <c:pt idx="58">
                  <c:v>824947.68833333242</c:v>
                </c:pt>
                <c:pt idx="59">
                  <c:v>809323.73266666604</c:v>
                </c:pt>
                <c:pt idx="60">
                  <c:v>877983.61233333254</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443"/>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308"/>
  <sheetViews>
    <sheetView tabSelected="1" zoomScaleNormal="100" workbookViewId="0">
      <pane xSplit="1" ySplit="1" topLeftCell="B6288" activePane="bottomRight" state="frozen"/>
      <selection pane="topRight" activeCell="X99" sqref="X99"/>
      <selection pane="bottomLeft" activeCell="X99" sqref="X99"/>
      <selection pane="bottomRight" activeCell="E6255" sqref="E6255"/>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x14ac:dyDescent="0.25">
      <c r="A6273" s="29">
        <v>45413</v>
      </c>
      <c r="B6273" s="5">
        <v>1760359.9223720119</v>
      </c>
      <c r="C6273" s="5">
        <v>1760359.9223720119</v>
      </c>
      <c r="D6273" s="5">
        <v>2042771.0776279881</v>
      </c>
      <c r="E6273" s="5">
        <v>340306</v>
      </c>
      <c r="F6273" s="5">
        <f t="shared" ref="F6273:F6303" si="4422">SUM(B6273+D6273+E6273)</f>
        <v>4143437</v>
      </c>
      <c r="G6273" s="5">
        <f t="shared" ref="G6273:G6303" si="4423">SUM(C6273:E6273)</f>
        <v>4143437</v>
      </c>
      <c r="H6273" s="5"/>
      <c r="I6273" s="5">
        <f t="shared" ref="I6273:I6303" si="4424">AVERAGE(B6244:B6273)</f>
        <v>5222541.4121053945</v>
      </c>
      <c r="J6273" s="5">
        <f t="shared" ref="J6273:J6303" si="4425">AVERAGE(C6244:C6273)</f>
        <v>5222541.4121053945</v>
      </c>
      <c r="K6273" s="5">
        <f t="shared" ref="K6273:K6303" si="4426">AVERAGE(D6244:D6273)</f>
        <v>1293798.5545612725</v>
      </c>
      <c r="L6273" s="5">
        <f t="shared" ref="L6273:L6303" si="4427">AVERAGE(E6244:E6273)</f>
        <v>580947.30000000005</v>
      </c>
      <c r="M6273" s="5">
        <f t="shared" ref="M6273:M6303" si="4428">AVERAGE(F6244:F6273)</f>
        <v>7097287.2666666666</v>
      </c>
      <c r="N6273" s="5">
        <f t="shared" ref="N6273:N6303" si="4429">AVERAGE(G6244:G6273)</f>
        <v>7097287.2666666666</v>
      </c>
    </row>
    <row r="6274" spans="1:14" x14ac:dyDescent="0.25">
      <c r="A6274" s="29">
        <v>45414</v>
      </c>
      <c r="B6274" s="5">
        <v>-1131701.0881962818</v>
      </c>
      <c r="C6274" s="5">
        <v>-1131701.0881962818</v>
      </c>
      <c r="D6274" s="5">
        <v>2166064.0881962818</v>
      </c>
      <c r="E6274" s="5">
        <v>66843</v>
      </c>
      <c r="F6274" s="5">
        <f t="shared" si="4422"/>
        <v>1101206</v>
      </c>
      <c r="G6274" s="5">
        <f t="shared" si="4423"/>
        <v>1101206</v>
      </c>
      <c r="H6274" s="5"/>
      <c r="I6274" s="5">
        <f t="shared" si="4424"/>
        <v>5091620.4820699077</v>
      </c>
      <c r="J6274" s="5">
        <f t="shared" si="4425"/>
        <v>5091620.4820699077</v>
      </c>
      <c r="K6274" s="5">
        <f t="shared" si="4426"/>
        <v>1286124.9512634263</v>
      </c>
      <c r="L6274" s="5">
        <f t="shared" si="4427"/>
        <v>577323.9</v>
      </c>
      <c r="M6274" s="5">
        <f t="shared" si="4428"/>
        <v>6955069.333333333</v>
      </c>
      <c r="N6274" s="5">
        <f t="shared" si="4429"/>
        <v>6955069.333333333</v>
      </c>
    </row>
    <row r="6275" spans="1:14" ht="13.5" customHeight="1" x14ac:dyDescent="0.25">
      <c r="A6275" s="29">
        <v>45415</v>
      </c>
      <c r="B6275" s="5">
        <v>2394414.011023948</v>
      </c>
      <c r="C6275" s="5">
        <v>2394414.011023948</v>
      </c>
      <c r="D6275" s="5">
        <v>792954.9889760518</v>
      </c>
      <c r="E6275" s="5">
        <v>738302</v>
      </c>
      <c r="F6275" s="5">
        <f t="shared" si="4422"/>
        <v>3925671</v>
      </c>
      <c r="G6275" s="5">
        <f t="shared" si="4423"/>
        <v>3925671</v>
      </c>
      <c r="H6275" s="5"/>
      <c r="I6275" s="5">
        <f t="shared" si="4424"/>
        <v>5276543.4587333556</v>
      </c>
      <c r="J6275" s="5">
        <f t="shared" si="4425"/>
        <v>5276543.4587333556</v>
      </c>
      <c r="K6275" s="5">
        <f t="shared" si="4426"/>
        <v>1241989.5079333109</v>
      </c>
      <c r="L6275" s="5">
        <f t="shared" si="4427"/>
        <v>589373.93333333335</v>
      </c>
      <c r="M6275" s="5">
        <f t="shared" si="4428"/>
        <v>7107906.9000000004</v>
      </c>
      <c r="N6275" s="5">
        <f t="shared" si="4429"/>
        <v>7107906.9000000004</v>
      </c>
    </row>
    <row r="6276" spans="1:14" x14ac:dyDescent="0.25">
      <c r="A6276" s="29">
        <v>45416</v>
      </c>
      <c r="B6276" s="5">
        <v>348356.20458935364</v>
      </c>
      <c r="C6276" s="5">
        <v>348356.20458935364</v>
      </c>
      <c r="D6276" s="5">
        <v>791465.79541064636</v>
      </c>
      <c r="E6276" s="5">
        <v>941012</v>
      </c>
      <c r="F6276" s="5">
        <f t="shared" si="4422"/>
        <v>2080834</v>
      </c>
      <c r="G6276" s="5">
        <f t="shared" si="4423"/>
        <v>2080834</v>
      </c>
      <c r="H6276" s="5"/>
      <c r="I6276" s="5">
        <f t="shared" si="4424"/>
        <v>4816693.7017814666</v>
      </c>
      <c r="J6276" s="5">
        <f t="shared" si="4425"/>
        <v>4816693.7017814666</v>
      </c>
      <c r="K6276" s="5">
        <f t="shared" si="4426"/>
        <v>1221352.498218534</v>
      </c>
      <c r="L6276" s="5">
        <f t="shared" si="4427"/>
        <v>579321.16666666663</v>
      </c>
      <c r="M6276" s="5">
        <f t="shared" si="4428"/>
        <v>6617367.3666666662</v>
      </c>
      <c r="N6276" s="5">
        <f t="shared" si="4429"/>
        <v>6617367.3666666662</v>
      </c>
    </row>
    <row r="6277" spans="1:14" x14ac:dyDescent="0.25">
      <c r="A6277" s="29">
        <v>45417</v>
      </c>
      <c r="B6277" s="5">
        <v>8775609.5830648839</v>
      </c>
      <c r="C6277" s="5">
        <v>8775609.5830648839</v>
      </c>
      <c r="D6277" s="5">
        <v>786043.4169351164</v>
      </c>
      <c r="E6277" s="5">
        <v>502173</v>
      </c>
      <c r="F6277" s="5">
        <f t="shared" si="4422"/>
        <v>10063826</v>
      </c>
      <c r="G6277" s="5">
        <f t="shared" si="4423"/>
        <v>10063826</v>
      </c>
      <c r="H6277" s="5"/>
      <c r="I6277" s="5">
        <f t="shared" si="4424"/>
        <v>4438084.0207356662</v>
      </c>
      <c r="J6277" s="5">
        <f t="shared" si="4425"/>
        <v>4438084.0207356662</v>
      </c>
      <c r="K6277" s="5">
        <f t="shared" si="4426"/>
        <v>1172552.1459310011</v>
      </c>
      <c r="L6277" s="5">
        <f t="shared" si="4427"/>
        <v>563472.8666666667</v>
      </c>
      <c r="M6277" s="5">
        <f t="shared" si="4428"/>
        <v>6174109.0333333332</v>
      </c>
      <c r="N6277" s="5">
        <f t="shared" si="4429"/>
        <v>6174109.0333333332</v>
      </c>
    </row>
    <row r="6278" spans="1:14" x14ac:dyDescent="0.25">
      <c r="A6278" s="29">
        <v>45418</v>
      </c>
      <c r="B6278" s="5">
        <v>-4305229.0557275862</v>
      </c>
      <c r="C6278" s="5">
        <v>-4305229.0557275862</v>
      </c>
      <c r="D6278" s="5">
        <v>1686676.0557275866</v>
      </c>
      <c r="E6278" s="5">
        <v>275932</v>
      </c>
      <c r="F6278" s="5">
        <f t="shared" si="4422"/>
        <v>-2342620.9999999995</v>
      </c>
      <c r="G6278" s="5">
        <f t="shared" si="4423"/>
        <v>-2342620.9999999995</v>
      </c>
      <c r="H6278" s="5"/>
      <c r="I6278" s="5">
        <f t="shared" si="4424"/>
        <v>4438510.3916694205</v>
      </c>
      <c r="J6278" s="5">
        <f t="shared" si="4425"/>
        <v>4438510.3916694205</v>
      </c>
      <c r="K6278" s="5">
        <f t="shared" si="4426"/>
        <v>1190742.7416639132</v>
      </c>
      <c r="L6278" s="5">
        <f t="shared" si="4427"/>
        <v>561924.06666666665</v>
      </c>
      <c r="M6278" s="5">
        <f t="shared" si="4428"/>
        <v>6191177.2000000002</v>
      </c>
      <c r="N6278" s="5">
        <f t="shared" si="4429"/>
        <v>6191177.2000000002</v>
      </c>
    </row>
    <row r="6279" spans="1:14" x14ac:dyDescent="0.25">
      <c r="A6279" s="29">
        <v>45419</v>
      </c>
      <c r="B6279" s="5">
        <v>-5479826.0740326615</v>
      </c>
      <c r="C6279" s="5">
        <v>-5479826.0740326615</v>
      </c>
      <c r="D6279" s="5">
        <v>2009451.0740326613</v>
      </c>
      <c r="E6279" s="5">
        <v>377894</v>
      </c>
      <c r="F6279" s="5">
        <f t="shared" si="4422"/>
        <v>-3092481</v>
      </c>
      <c r="G6279" s="5">
        <f t="shared" si="4423"/>
        <v>-3092481</v>
      </c>
      <c r="H6279" s="5"/>
      <c r="I6279" s="5">
        <f>AVERAGE(B6250:B6279)</f>
        <v>4399188.0065945471</v>
      </c>
      <c r="J6279" s="5">
        <f t="shared" si="4425"/>
        <v>4399188.0065945471</v>
      </c>
      <c r="K6279" s="5">
        <f t="shared" si="4426"/>
        <v>1226329.9600721202</v>
      </c>
      <c r="L6279" s="5">
        <f t="shared" si="4427"/>
        <v>563040.16666666663</v>
      </c>
      <c r="M6279" s="5">
        <f t="shared" si="4428"/>
        <v>6188558.1333333338</v>
      </c>
      <c r="N6279" s="5">
        <f t="shared" si="4429"/>
        <v>6188558.1333333338</v>
      </c>
    </row>
    <row r="6280" spans="1:14" x14ac:dyDescent="0.25">
      <c r="A6280" s="29">
        <v>45420</v>
      </c>
      <c r="B6280" s="5">
        <v>14354397.03869443</v>
      </c>
      <c r="C6280" s="5">
        <v>14354397.03869443</v>
      </c>
      <c r="D6280" s="5">
        <v>1873792.9613055708</v>
      </c>
      <c r="E6280" s="5">
        <v>438170</v>
      </c>
      <c r="F6280" s="5">
        <f t="shared" si="4422"/>
        <v>16666360</v>
      </c>
      <c r="G6280" s="5">
        <f t="shared" si="4423"/>
        <v>16666360</v>
      </c>
      <c r="H6280" s="5"/>
      <c r="I6280" s="5">
        <f t="shared" si="4424"/>
        <v>4321419.6320947744</v>
      </c>
      <c r="J6280" s="5">
        <f t="shared" si="4425"/>
        <v>4321419.6320947744</v>
      </c>
      <c r="K6280" s="5">
        <f t="shared" si="4426"/>
        <v>1280133.5345718923</v>
      </c>
      <c r="L6280" s="5">
        <f t="shared" si="4427"/>
        <v>582467.56666666665</v>
      </c>
      <c r="M6280" s="5">
        <f t="shared" si="4428"/>
        <v>6184020.7333333334</v>
      </c>
      <c r="N6280" s="5">
        <f t="shared" si="4429"/>
        <v>6184020.7333333334</v>
      </c>
    </row>
    <row r="6281" spans="1:14" x14ac:dyDescent="0.25">
      <c r="A6281" s="29">
        <v>45421</v>
      </c>
      <c r="B6281" s="5">
        <v>12468187.227469264</v>
      </c>
      <c r="C6281" s="5">
        <v>12468187.227469264</v>
      </c>
      <c r="D6281" s="5">
        <v>923306.77253073675</v>
      </c>
      <c r="E6281" s="5">
        <v>1094624</v>
      </c>
      <c r="F6281" s="5">
        <f t="shared" si="4422"/>
        <v>14486118</v>
      </c>
      <c r="G6281" s="5">
        <f t="shared" si="4423"/>
        <v>14486118</v>
      </c>
      <c r="H6281" s="5"/>
      <c r="I6281" s="5">
        <f t="shared" si="4424"/>
        <v>5222523.1969772335</v>
      </c>
      <c r="J6281" s="5">
        <f t="shared" si="4425"/>
        <v>5222523.1969772335</v>
      </c>
      <c r="K6281" s="5">
        <f t="shared" si="4426"/>
        <v>1284546.4696894332</v>
      </c>
      <c r="L6281" s="5">
        <f t="shared" si="4427"/>
        <v>596918.93333333335</v>
      </c>
      <c r="M6281" s="5">
        <f t="shared" si="4428"/>
        <v>7103988.5999999996</v>
      </c>
      <c r="N6281" s="5">
        <f t="shared" si="4429"/>
        <v>7103988.5999999996</v>
      </c>
    </row>
    <row r="6282" spans="1:14" x14ac:dyDescent="0.25">
      <c r="A6282" s="29">
        <v>45422</v>
      </c>
      <c r="B6282" s="5">
        <v>4735047.8800668493</v>
      </c>
      <c r="C6282" s="5">
        <v>4735047.8800668493</v>
      </c>
      <c r="D6282" s="5">
        <v>2946150.1199331507</v>
      </c>
      <c r="E6282" s="5">
        <v>895201</v>
      </c>
      <c r="F6282" s="5">
        <f t="shared" si="4422"/>
        <v>8576399</v>
      </c>
      <c r="G6282" s="5">
        <f t="shared" si="4423"/>
        <v>8576399</v>
      </c>
      <c r="H6282" s="5"/>
      <c r="I6282" s="5">
        <f t="shared" si="4424"/>
        <v>4392209.9914381858</v>
      </c>
      <c r="J6282" s="5">
        <f t="shared" si="4425"/>
        <v>4392209.9914381858</v>
      </c>
      <c r="K6282" s="5">
        <f t="shared" si="4426"/>
        <v>1349345.2085618137</v>
      </c>
      <c r="L6282" s="5">
        <f t="shared" si="4427"/>
        <v>615032.5</v>
      </c>
      <c r="M6282" s="5">
        <f t="shared" si="4428"/>
        <v>6356587.7000000002</v>
      </c>
      <c r="N6282" s="5">
        <f t="shared" si="4429"/>
        <v>6356587.7000000002</v>
      </c>
    </row>
    <row r="6283" spans="1:14" x14ac:dyDescent="0.25">
      <c r="A6283" s="29">
        <v>45423</v>
      </c>
      <c r="B6283" s="5">
        <v>6405205.524699714</v>
      </c>
      <c r="C6283" s="5">
        <v>6405205.524699714</v>
      </c>
      <c r="D6283" s="5">
        <v>2606556.475300286</v>
      </c>
      <c r="E6283" s="5">
        <v>900190</v>
      </c>
      <c r="F6283" s="5">
        <f t="shared" si="4422"/>
        <v>9911952</v>
      </c>
      <c r="G6283" s="5">
        <f t="shared" si="4423"/>
        <v>9911952</v>
      </c>
      <c r="H6283" s="5"/>
      <c r="I6283" s="5">
        <f t="shared" si="4424"/>
        <v>4280511.1046375316</v>
      </c>
      <c r="J6283" s="5">
        <f t="shared" si="4425"/>
        <v>4280511.1046375316</v>
      </c>
      <c r="K6283" s="5">
        <f t="shared" si="4426"/>
        <v>1382638.195362468</v>
      </c>
      <c r="L6283" s="5">
        <f t="shared" si="4427"/>
        <v>639729.46666666667</v>
      </c>
      <c r="M6283" s="5">
        <f t="shared" si="4428"/>
        <v>6302878.7666666666</v>
      </c>
      <c r="N6283" s="5">
        <f t="shared" si="4429"/>
        <v>6302878.7666666666</v>
      </c>
    </row>
    <row r="6284" spans="1:14" x14ac:dyDescent="0.25">
      <c r="A6284" s="29">
        <v>45424</v>
      </c>
      <c r="B6284" s="5">
        <v>12056329.303031078</v>
      </c>
      <c r="C6284" s="5">
        <v>12056329.303031078</v>
      </c>
      <c r="D6284" s="5">
        <v>3115321.6969689224</v>
      </c>
      <c r="E6284" s="5">
        <v>-35635</v>
      </c>
      <c r="F6284" s="5">
        <f t="shared" si="4422"/>
        <v>15136016</v>
      </c>
      <c r="G6284" s="5">
        <f t="shared" si="4423"/>
        <v>15136016</v>
      </c>
      <c r="H6284" s="5"/>
      <c r="I6284" s="5">
        <f t="shared" si="4424"/>
        <v>4651696.0511549432</v>
      </c>
      <c r="J6284" s="5">
        <f t="shared" si="4425"/>
        <v>4651696.0511549432</v>
      </c>
      <c r="K6284" s="5">
        <f t="shared" si="4426"/>
        <v>1454387.148845057</v>
      </c>
      <c r="L6284" s="5">
        <f t="shared" si="4427"/>
        <v>632988.93333333335</v>
      </c>
      <c r="M6284" s="5">
        <f t="shared" si="4428"/>
        <v>6739072.1333333338</v>
      </c>
      <c r="N6284" s="5">
        <f t="shared" si="4429"/>
        <v>6739072.1333333338</v>
      </c>
    </row>
    <row r="6285" spans="1:14" x14ac:dyDescent="0.25">
      <c r="A6285" s="29">
        <v>45425</v>
      </c>
      <c r="B6285" s="5">
        <v>11489046.140975259</v>
      </c>
      <c r="C6285" s="5">
        <v>11489046.140975259</v>
      </c>
      <c r="D6285" s="5">
        <v>3313028.8590247417</v>
      </c>
      <c r="E6285" s="5">
        <v>473240</v>
      </c>
      <c r="F6285" s="5">
        <f t="shared" si="4422"/>
        <v>15275315</v>
      </c>
      <c r="G6285" s="5">
        <f t="shared" si="4423"/>
        <v>15275315</v>
      </c>
      <c r="H6285" s="5"/>
      <c r="I6285" s="5">
        <f t="shared" si="4424"/>
        <v>5388910.2666483214</v>
      </c>
      <c r="J6285" s="5">
        <f t="shared" si="4425"/>
        <v>5388910.2666483214</v>
      </c>
      <c r="K6285" s="5">
        <f t="shared" si="4426"/>
        <v>1532725.8666850126</v>
      </c>
      <c r="L6285" s="5">
        <f t="shared" si="4427"/>
        <v>570662.23333333328</v>
      </c>
      <c r="M6285" s="5">
        <f t="shared" si="4428"/>
        <v>7492298.3666666662</v>
      </c>
      <c r="N6285" s="5">
        <f t="shared" si="4429"/>
        <v>7492298.3666666662</v>
      </c>
    </row>
    <row r="6286" spans="1:14" x14ac:dyDescent="0.25">
      <c r="A6286" s="29">
        <v>45426</v>
      </c>
      <c r="B6286" s="5">
        <v>8609768.5108704455</v>
      </c>
      <c r="C6286" s="5">
        <v>8609768.5108704455</v>
      </c>
      <c r="D6286" s="5">
        <v>1864769.4891295549</v>
      </c>
      <c r="E6286" s="5">
        <v>898570</v>
      </c>
      <c r="F6286" s="5">
        <f t="shared" si="4422"/>
        <v>11373108</v>
      </c>
      <c r="G6286" s="5">
        <f t="shared" si="4423"/>
        <v>11373108</v>
      </c>
      <c r="H6286" s="5"/>
      <c r="I6286" s="5">
        <f t="shared" si="4424"/>
        <v>5567572.9738344438</v>
      </c>
      <c r="J6286" s="5">
        <f t="shared" si="4425"/>
        <v>5567572.9738344438</v>
      </c>
      <c r="K6286" s="5">
        <f t="shared" si="4426"/>
        <v>1551491.0928322235</v>
      </c>
      <c r="L6286" s="5">
        <f t="shared" si="4427"/>
        <v>604875.16666666663</v>
      </c>
      <c r="M6286" s="5">
        <f t="shared" si="4428"/>
        <v>7723939.2333333334</v>
      </c>
      <c r="N6286" s="5">
        <f t="shared" si="4429"/>
        <v>7723939.2333333334</v>
      </c>
    </row>
    <row r="6287" spans="1:14" x14ac:dyDescent="0.25">
      <c r="A6287" s="29">
        <v>45427</v>
      </c>
      <c r="B6287" s="5">
        <v>-16108967.595236562</v>
      </c>
      <c r="C6287" s="5">
        <v>-16108967.595236562</v>
      </c>
      <c r="D6287" s="5">
        <v>2780247.5952365627</v>
      </c>
      <c r="E6287" s="5">
        <v>1349450</v>
      </c>
      <c r="F6287" s="5">
        <f t="shared" si="4422"/>
        <v>-11979270</v>
      </c>
      <c r="G6287" s="5">
        <f t="shared" si="4423"/>
        <v>-11979270</v>
      </c>
      <c r="H6287" s="5"/>
      <c r="I6287" s="5">
        <f t="shared" si="4424"/>
        <v>4579229.4879642678</v>
      </c>
      <c r="J6287" s="5">
        <f t="shared" si="4425"/>
        <v>4579229.4879642678</v>
      </c>
      <c r="K6287" s="5">
        <f t="shared" si="4426"/>
        <v>1577149.1453690655</v>
      </c>
      <c r="L6287" s="5">
        <f t="shared" si="4427"/>
        <v>652855.3666666667</v>
      </c>
      <c r="M6287" s="5">
        <f t="shared" si="4428"/>
        <v>6809234</v>
      </c>
      <c r="N6287" s="5">
        <f t="shared" si="4429"/>
        <v>6809234</v>
      </c>
    </row>
    <row r="6288" spans="1:14" x14ac:dyDescent="0.25">
      <c r="A6288" s="29">
        <v>45428</v>
      </c>
      <c r="B6288" s="5">
        <v>15228699.73214481</v>
      </c>
      <c r="C6288" s="5">
        <v>15228699.73214481</v>
      </c>
      <c r="D6288" s="5">
        <v>1878453.2678551907</v>
      </c>
      <c r="E6288" s="5">
        <v>1671537</v>
      </c>
      <c r="F6288" s="5">
        <f t="shared" si="4422"/>
        <v>18778690</v>
      </c>
      <c r="G6288" s="5">
        <f t="shared" si="4423"/>
        <v>18778690</v>
      </c>
      <c r="H6288" s="5"/>
      <c r="I6288" s="5">
        <f t="shared" si="4424"/>
        <v>5221180.9073789977</v>
      </c>
      <c r="J6288" s="5">
        <f t="shared" si="4425"/>
        <v>5221180.9073789977</v>
      </c>
      <c r="K6288" s="5">
        <f t="shared" si="4426"/>
        <v>1601143.3926210031</v>
      </c>
      <c r="L6288" s="5">
        <f t="shared" si="4427"/>
        <v>711038.6333333333</v>
      </c>
      <c r="M6288" s="5">
        <f t="shared" si="4428"/>
        <v>7533362.9333333336</v>
      </c>
      <c r="N6288" s="5">
        <f t="shared" si="4429"/>
        <v>7533362.9333333336</v>
      </c>
    </row>
    <row r="6289" spans="1:14" x14ac:dyDescent="0.25">
      <c r="A6289" s="29">
        <v>45429</v>
      </c>
      <c r="B6289" s="5">
        <v>-3342791.835815419</v>
      </c>
      <c r="C6289" s="5">
        <v>-3342791.835815419</v>
      </c>
      <c r="D6289" s="5">
        <v>1900549.835815419</v>
      </c>
      <c r="E6289" s="5">
        <v>692785</v>
      </c>
      <c r="F6289" s="5">
        <f t="shared" si="4422"/>
        <v>-749457</v>
      </c>
      <c r="G6289" s="5">
        <f t="shared" si="4423"/>
        <v>-749457</v>
      </c>
      <c r="H6289" s="5"/>
      <c r="I6289" s="5">
        <f t="shared" si="4424"/>
        <v>5062835.8408385599</v>
      </c>
      <c r="J6289" s="5">
        <f t="shared" si="4425"/>
        <v>5062835.8408385599</v>
      </c>
      <c r="K6289" s="5">
        <f t="shared" si="4426"/>
        <v>1642725.9258281069</v>
      </c>
      <c r="L6289" s="5">
        <f t="shared" si="4427"/>
        <v>693183.83333333337</v>
      </c>
      <c r="M6289" s="5">
        <f t="shared" si="4428"/>
        <v>7398745.5999999996</v>
      </c>
      <c r="N6289" s="5">
        <f t="shared" si="4429"/>
        <v>7398745.5999999996</v>
      </c>
    </row>
    <row r="6290" spans="1:14" x14ac:dyDescent="0.25">
      <c r="A6290" s="29">
        <v>45430</v>
      </c>
      <c r="B6290" s="5">
        <v>1258760.2470550537</v>
      </c>
      <c r="C6290" s="5">
        <v>1258760.2470550537</v>
      </c>
      <c r="D6290" s="5">
        <v>3047158.7529449463</v>
      </c>
      <c r="E6290" s="5">
        <v>591734</v>
      </c>
      <c r="F6290" s="5">
        <f t="shared" si="4422"/>
        <v>4897653</v>
      </c>
      <c r="G6290" s="5">
        <f t="shared" si="4423"/>
        <v>4897653</v>
      </c>
      <c r="H6290" s="5"/>
      <c r="I6290" s="5">
        <f t="shared" si="4424"/>
        <v>4212668.8294796459</v>
      </c>
      <c r="J6290" s="5">
        <f t="shared" si="4425"/>
        <v>4212668.8294796459</v>
      </c>
      <c r="K6290" s="5">
        <f t="shared" si="4426"/>
        <v>1723537.6371870199</v>
      </c>
      <c r="L6290" s="5">
        <f t="shared" si="4427"/>
        <v>671194.8666666667</v>
      </c>
      <c r="M6290" s="5">
        <f t="shared" si="4428"/>
        <v>6607401.333333333</v>
      </c>
      <c r="N6290" s="5">
        <f t="shared" si="4429"/>
        <v>6607401.333333333</v>
      </c>
    </row>
    <row r="6291" spans="1:14" x14ac:dyDescent="0.25">
      <c r="A6291" s="29">
        <v>45431</v>
      </c>
      <c r="B6291" s="5">
        <v>4140159.7030359441</v>
      </c>
      <c r="C6291" s="5">
        <v>4140159.7030359441</v>
      </c>
      <c r="D6291" s="5">
        <v>3256880.2969640559</v>
      </c>
      <c r="E6291" s="5">
        <v>375412</v>
      </c>
      <c r="F6291" s="5">
        <f t="shared" si="4422"/>
        <v>7772452</v>
      </c>
      <c r="G6291" s="5">
        <f t="shared" si="4423"/>
        <v>7772452</v>
      </c>
      <c r="H6291" s="5"/>
      <c r="I6291" s="5">
        <f t="shared" si="4424"/>
        <v>4461071.0218382757</v>
      </c>
      <c r="J6291" s="5">
        <f t="shared" si="4425"/>
        <v>4461071.0218382757</v>
      </c>
      <c r="K6291" s="5">
        <f t="shared" si="4426"/>
        <v>1796139.0448283905</v>
      </c>
      <c r="L6291" s="5">
        <f t="shared" si="4427"/>
        <v>682412.2</v>
      </c>
      <c r="M6291" s="5">
        <f t="shared" si="4428"/>
        <v>6939622.2666666666</v>
      </c>
      <c r="N6291" s="5">
        <f t="shared" si="4429"/>
        <v>6939622.2666666666</v>
      </c>
    </row>
    <row r="6292" spans="1:14" x14ac:dyDescent="0.25">
      <c r="A6292" s="29">
        <v>45432</v>
      </c>
      <c r="B6292" s="5">
        <v>-13607658.639901023</v>
      </c>
      <c r="C6292" s="5">
        <v>-13607658.639901023</v>
      </c>
      <c r="D6292" s="5">
        <v>3134677.5499010165</v>
      </c>
      <c r="E6292" s="5">
        <v>1119123.0900000073</v>
      </c>
      <c r="F6292" s="5">
        <f t="shared" si="4422"/>
        <v>-9353858</v>
      </c>
      <c r="G6292" s="5">
        <f t="shared" si="4423"/>
        <v>-9353858</v>
      </c>
      <c r="H6292" s="5"/>
      <c r="I6292" s="5">
        <f>AVERAGE(B6263:B6292)</f>
        <v>3436473.4340836913</v>
      </c>
      <c r="J6292" s="5">
        <f t="shared" si="4425"/>
        <v>3436473.4340836913</v>
      </c>
      <c r="K6292" s="5">
        <f t="shared" si="4426"/>
        <v>1822747.9962496418</v>
      </c>
      <c r="L6292" s="5">
        <f t="shared" si="4427"/>
        <v>736307.90300000028</v>
      </c>
      <c r="M6292" s="5">
        <f t="shared" si="4428"/>
        <v>5995529.333333333</v>
      </c>
      <c r="N6292" s="5">
        <f t="shared" si="4429"/>
        <v>5995529.333333333</v>
      </c>
    </row>
    <row r="6293" spans="1:14" x14ac:dyDescent="0.25">
      <c r="A6293" s="29">
        <v>45433</v>
      </c>
      <c r="B6293" s="5">
        <v>22649016.593348037</v>
      </c>
      <c r="C6293" s="5">
        <v>22649016.593348037</v>
      </c>
      <c r="D6293" s="5">
        <v>1368730.1466519595</v>
      </c>
      <c r="E6293" s="5">
        <v>982477.26000000164</v>
      </c>
      <c r="F6293" s="5">
        <f t="shared" si="4422"/>
        <v>25000224</v>
      </c>
      <c r="G6293" s="5">
        <f t="shared" si="4423"/>
        <v>25000224</v>
      </c>
      <c r="H6293" s="5"/>
      <c r="I6293" s="5">
        <f t="shared" si="4424"/>
        <v>3785565.8518590298</v>
      </c>
      <c r="J6293" s="5">
        <f t="shared" si="4425"/>
        <v>3785565.8518590298</v>
      </c>
      <c r="K6293" s="5">
        <f t="shared" si="4426"/>
        <v>1819995.8031409706</v>
      </c>
      <c r="L6293" s="5">
        <f t="shared" si="4427"/>
        <v>769188.61166666693</v>
      </c>
      <c r="M6293" s="5">
        <f t="shared" si="4428"/>
        <v>6374750.2666666666</v>
      </c>
      <c r="N6293" s="5">
        <f t="shared" si="4429"/>
        <v>6374750.2666666666</v>
      </c>
    </row>
    <row r="6294" spans="1:14" x14ac:dyDescent="0.25">
      <c r="A6294" s="29">
        <v>45434</v>
      </c>
      <c r="B6294" s="5">
        <v>-21985688.283984356</v>
      </c>
      <c r="C6294" s="5">
        <v>-21985688.283984356</v>
      </c>
      <c r="D6294" s="5">
        <v>2018285.0339843596</v>
      </c>
      <c r="E6294" s="5">
        <v>1139007.2499999963</v>
      </c>
      <c r="F6294" s="5">
        <f t="shared" si="4422"/>
        <v>-18828396</v>
      </c>
      <c r="G6294" s="5">
        <f t="shared" si="4423"/>
        <v>-18828396</v>
      </c>
      <c r="H6294" s="5"/>
      <c r="I6294" s="5">
        <f t="shared" si="4424"/>
        <v>3445232.2300771745</v>
      </c>
      <c r="J6294" s="5">
        <f t="shared" si="4425"/>
        <v>3445232.2300771745</v>
      </c>
      <c r="K6294" s="5">
        <f t="shared" si="4426"/>
        <v>1836491.5499228262</v>
      </c>
      <c r="L6294" s="5">
        <f t="shared" si="4427"/>
        <v>802801.68666666688</v>
      </c>
      <c r="M6294" s="5">
        <f t="shared" si="4428"/>
        <v>6084525.4666666668</v>
      </c>
      <c r="N6294" s="5">
        <f t="shared" si="4429"/>
        <v>6084525.4666666668</v>
      </c>
    </row>
    <row r="6295" spans="1:14" x14ac:dyDescent="0.25">
      <c r="A6295" s="29">
        <v>45435</v>
      </c>
      <c r="B6295" s="5">
        <v>13815137.201828111</v>
      </c>
      <c r="C6295" s="5">
        <v>13815137.201828111</v>
      </c>
      <c r="D6295" s="5">
        <v>2020208.7281718946</v>
      </c>
      <c r="E6295" s="5">
        <v>1779756.0699999947</v>
      </c>
      <c r="F6295" s="5">
        <f t="shared" si="4422"/>
        <v>17615102</v>
      </c>
      <c r="G6295" s="5">
        <f t="shared" si="4423"/>
        <v>17615102</v>
      </c>
      <c r="H6295" s="5"/>
      <c r="I6295" s="5">
        <f t="shared" si="4424"/>
        <v>3708995.9285593871</v>
      </c>
      <c r="J6295" s="5">
        <f t="shared" si="4425"/>
        <v>3708995.9285593871</v>
      </c>
      <c r="K6295" s="5">
        <f t="shared" si="4426"/>
        <v>1820471.3491072797</v>
      </c>
      <c r="L6295" s="5">
        <f t="shared" si="4427"/>
        <v>860595.42233333341</v>
      </c>
      <c r="M6295" s="5">
        <f t="shared" si="4428"/>
        <v>6390062.7000000002</v>
      </c>
      <c r="N6295" s="5">
        <f t="shared" si="4429"/>
        <v>6390062.7000000002</v>
      </c>
    </row>
    <row r="6296" spans="1:14" x14ac:dyDescent="0.25">
      <c r="A6296" s="29">
        <v>45436</v>
      </c>
      <c r="B6296" s="5">
        <v>-1797902.795799952</v>
      </c>
      <c r="C6296" s="5">
        <v>-1797902.795799952</v>
      </c>
      <c r="D6296" s="5">
        <v>1881082.1357999686</v>
      </c>
      <c r="E6296" s="5">
        <v>1630751.6599999834</v>
      </c>
      <c r="F6296" s="5">
        <f t="shared" si="4422"/>
        <v>1713931</v>
      </c>
      <c r="G6296" s="5">
        <f t="shared" si="4423"/>
        <v>1713931</v>
      </c>
      <c r="H6296" s="5"/>
      <c r="I6296" s="5">
        <f t="shared" si="4424"/>
        <v>4022499.5234213858</v>
      </c>
      <c r="J6296" s="5">
        <f t="shared" si="4425"/>
        <v>4022499.5234213858</v>
      </c>
      <c r="K6296" s="5">
        <f t="shared" si="4426"/>
        <v>1836681.7655786141</v>
      </c>
      <c r="L6296" s="5">
        <f t="shared" si="4427"/>
        <v>862307.34433333273</v>
      </c>
      <c r="M6296" s="5">
        <f t="shared" si="4428"/>
        <v>6721488.6333333338</v>
      </c>
      <c r="N6296" s="5">
        <f t="shared" si="4429"/>
        <v>6721488.6333333338</v>
      </c>
    </row>
    <row r="6297" spans="1:14" x14ac:dyDescent="0.25">
      <c r="A6297" s="29">
        <v>45437</v>
      </c>
      <c r="B6297" s="5">
        <v>1927825.9170452999</v>
      </c>
      <c r="C6297" s="5">
        <v>1927825.9170452999</v>
      </c>
      <c r="D6297" s="5">
        <v>1987418.3329547036</v>
      </c>
      <c r="E6297" s="5">
        <v>1009617.7499999963</v>
      </c>
      <c r="F6297" s="5">
        <f t="shared" si="4422"/>
        <v>4924862</v>
      </c>
      <c r="G6297" s="5">
        <f t="shared" si="4423"/>
        <v>4924862</v>
      </c>
      <c r="H6297" s="5"/>
      <c r="I6297" s="5">
        <f t="shared" si="4424"/>
        <v>3784312.980323391</v>
      </c>
      <c r="J6297" s="5">
        <f t="shared" si="4425"/>
        <v>3784312.980323391</v>
      </c>
      <c r="K6297" s="5">
        <f t="shared" si="4426"/>
        <v>1861453.5170099433</v>
      </c>
      <c r="L6297" s="5">
        <f t="shared" si="4427"/>
        <v>798917.16933333268</v>
      </c>
      <c r="M6297" s="5">
        <f t="shared" si="4428"/>
        <v>6444683.666666667</v>
      </c>
      <c r="N6297" s="5">
        <f t="shared" si="4429"/>
        <v>6444683.666666667</v>
      </c>
    </row>
    <row r="6298" spans="1:14" x14ac:dyDescent="0.25">
      <c r="A6298" s="29">
        <v>45438</v>
      </c>
      <c r="B6298" s="5">
        <v>-13207496.949233221</v>
      </c>
      <c r="C6298" s="5">
        <v>-13207496.949233221</v>
      </c>
      <c r="D6298" s="5">
        <v>2034648.0292332289</v>
      </c>
      <c r="E6298" s="5">
        <v>1205542.9199999925</v>
      </c>
      <c r="F6298" s="5">
        <f t="shared" si="4422"/>
        <v>-9967306</v>
      </c>
      <c r="G6298" s="5">
        <f t="shared" si="4423"/>
        <v>-9967306</v>
      </c>
      <c r="H6298" s="5"/>
      <c r="I6298" s="5">
        <f t="shared" si="4424"/>
        <v>2467665.7699779687</v>
      </c>
      <c r="J6298" s="5">
        <f t="shared" si="4425"/>
        <v>2467665.7699779687</v>
      </c>
      <c r="K6298" s="5">
        <f t="shared" si="4426"/>
        <v>1883125.863355366</v>
      </c>
      <c r="L6298" s="5">
        <f t="shared" si="4427"/>
        <v>807289.33333333232</v>
      </c>
      <c r="M6298" s="5">
        <f t="shared" si="4428"/>
        <v>5158080.9666666668</v>
      </c>
      <c r="N6298" s="5">
        <f t="shared" si="4429"/>
        <v>5158080.9666666668</v>
      </c>
    </row>
    <row r="6299" spans="1:14" x14ac:dyDescent="0.25">
      <c r="A6299" s="29">
        <v>45439</v>
      </c>
      <c r="B6299" s="5">
        <v>-2376376.2177155358</v>
      </c>
      <c r="C6299" s="5">
        <v>-2376376.2177155358</v>
      </c>
      <c r="D6299" s="5">
        <v>2077751.8877155301</v>
      </c>
      <c r="E6299" s="5">
        <v>762764.33000000566</v>
      </c>
      <c r="F6299" s="5">
        <f t="shared" si="4422"/>
        <v>464140</v>
      </c>
      <c r="G6299" s="5">
        <f t="shared" si="4423"/>
        <v>464140</v>
      </c>
      <c r="H6299" s="5"/>
      <c r="I6299" s="5">
        <f t="shared" si="4424"/>
        <v>2314331.0838113977</v>
      </c>
      <c r="J6299" s="5">
        <f t="shared" si="4425"/>
        <v>2314331.0838113977</v>
      </c>
      <c r="K6299" s="5">
        <f t="shared" si="4426"/>
        <v>1928692.9385219365</v>
      </c>
      <c r="L6299" s="5">
        <f t="shared" si="4427"/>
        <v>817253.11099999922</v>
      </c>
      <c r="M6299" s="5">
        <f t="shared" si="4428"/>
        <v>5060277.1333333338</v>
      </c>
      <c r="N6299" s="5">
        <f t="shared" si="4429"/>
        <v>5060277.1333333338</v>
      </c>
    </row>
    <row r="6300" spans="1:14" x14ac:dyDescent="0.25">
      <c r="A6300" s="29">
        <v>45440</v>
      </c>
      <c r="B6300" s="5">
        <v>12045382.556569302</v>
      </c>
      <c r="C6300" s="5">
        <v>12045382.556569302</v>
      </c>
      <c r="D6300" s="5">
        <v>2148162.6534307078</v>
      </c>
      <c r="E6300" s="5">
        <v>842113.78999998979</v>
      </c>
      <c r="F6300" s="5">
        <f t="shared" si="4422"/>
        <v>15035659</v>
      </c>
      <c r="G6300" s="5">
        <f>SUM(C6300:E6300)</f>
        <v>15035659</v>
      </c>
      <c r="H6300" s="5"/>
      <c r="I6300" s="5">
        <f t="shared" si="4424"/>
        <v>2831018.3818346229</v>
      </c>
      <c r="J6300" s="5">
        <f t="shared" si="4425"/>
        <v>2831018.3818346229</v>
      </c>
      <c r="K6300" s="5">
        <f t="shared" si="4426"/>
        <v>2000288.3141653792</v>
      </c>
      <c r="L6300" s="5">
        <f t="shared" si="4427"/>
        <v>809657.50399999891</v>
      </c>
      <c r="M6300" s="5">
        <f t="shared" si="4428"/>
        <v>5640964.2000000002</v>
      </c>
      <c r="N6300" s="5">
        <f t="shared" si="4429"/>
        <v>5640964.2000000002</v>
      </c>
    </row>
    <row r="6301" spans="1:14" x14ac:dyDescent="0.25">
      <c r="A6301" s="29">
        <v>45441</v>
      </c>
      <c r="B6301" s="5">
        <v>-26593582.865260638</v>
      </c>
      <c r="C6301" s="5">
        <v>-26593582.865260638</v>
      </c>
      <c r="D6301" s="5">
        <v>1295012.3352606348</v>
      </c>
      <c r="E6301" s="5">
        <v>783108.53000000492</v>
      </c>
      <c r="F6301" s="5">
        <f t="shared" si="4422"/>
        <v>-24515462</v>
      </c>
      <c r="G6301" s="5">
        <f t="shared" si="4423"/>
        <v>-24515462</v>
      </c>
      <c r="H6301" s="5"/>
      <c r="I6301" s="5">
        <f t="shared" si="4424"/>
        <v>1535285.2145874442</v>
      </c>
      <c r="J6301" s="5">
        <f t="shared" si="4425"/>
        <v>1535285.2145874442</v>
      </c>
      <c r="K6301" s="5">
        <f t="shared" si="4426"/>
        <v>2041938.197079224</v>
      </c>
      <c r="L6301" s="5">
        <f t="shared" si="4427"/>
        <v>824947.68833333242</v>
      </c>
      <c r="M6301" s="5">
        <f t="shared" si="4428"/>
        <v>4402171.0999999996</v>
      </c>
      <c r="N6301" s="5">
        <f t="shared" si="4429"/>
        <v>4402171.0999999996</v>
      </c>
    </row>
    <row r="6302" spans="1:14" x14ac:dyDescent="0.25">
      <c r="A6302" s="29">
        <v>45442</v>
      </c>
      <c r="B6302" s="5">
        <v>12450230.016795931</v>
      </c>
      <c r="C6302" s="5">
        <v>12450230.016795931</v>
      </c>
      <c r="D6302" s="5">
        <v>2829490.6532040611</v>
      </c>
      <c r="E6302" s="5">
        <v>437709.33000000753</v>
      </c>
      <c r="F6302" s="5">
        <f t="shared" si="4422"/>
        <v>15717430</v>
      </c>
      <c r="G6302" s="5">
        <f t="shared" si="4423"/>
        <v>15717430</v>
      </c>
      <c r="H6302" s="5"/>
      <c r="I6302" s="5">
        <f t="shared" si="4424"/>
        <v>1899157.0637925498</v>
      </c>
      <c r="J6302" s="5">
        <f t="shared" si="4425"/>
        <v>1899157.0637925498</v>
      </c>
      <c r="K6302" s="5">
        <f t="shared" si="4426"/>
        <v>2085903.6702074513</v>
      </c>
      <c r="L6302" s="5">
        <f t="shared" si="4427"/>
        <v>809323.73266666604</v>
      </c>
      <c r="M6302" s="5">
        <f t="shared" si="4428"/>
        <v>4794384.4666666668</v>
      </c>
      <c r="N6302" s="5">
        <f t="shared" si="4429"/>
        <v>4794384.4666666668</v>
      </c>
    </row>
    <row r="6303" spans="1:14" x14ac:dyDescent="0.25">
      <c r="A6303" s="29">
        <v>45443</v>
      </c>
      <c r="B6303" s="5">
        <v>22632964.960426286</v>
      </c>
      <c r="C6303" s="5">
        <v>22632964.960426286</v>
      </c>
      <c r="D6303" s="5">
        <v>2341747.6495737215</v>
      </c>
      <c r="E6303" s="5">
        <v>2400102.389999995</v>
      </c>
      <c r="F6303" s="5">
        <f t="shared" si="4422"/>
        <v>27374815</v>
      </c>
      <c r="G6303" s="5">
        <f t="shared" si="4423"/>
        <v>27374815</v>
      </c>
      <c r="H6303" s="5"/>
      <c r="I6303" s="5">
        <f t="shared" si="4424"/>
        <v>2594910.5650610258</v>
      </c>
      <c r="J6303" s="5">
        <f t="shared" si="4425"/>
        <v>2594910.5650610258</v>
      </c>
      <c r="K6303" s="5">
        <f t="shared" si="4426"/>
        <v>2095869.5559389757</v>
      </c>
      <c r="L6303" s="5">
        <f t="shared" si="4427"/>
        <v>877983.61233333254</v>
      </c>
      <c r="M6303" s="5">
        <f t="shared" si="4428"/>
        <v>5568763.7333333334</v>
      </c>
      <c r="N6303" s="5">
        <f t="shared" si="4429"/>
        <v>5568763.7333333334</v>
      </c>
    </row>
    <row r="6304" spans="1:14" x14ac:dyDescent="0.25">
      <c r="B6304" s="5"/>
      <c r="C6304" s="5"/>
      <c r="D6304" s="5"/>
      <c r="E6304" s="5"/>
    </row>
    <row r="6305" spans="2:7" x14ac:dyDescent="0.25">
      <c r="B6305" s="5"/>
      <c r="C6305" s="5"/>
      <c r="D6305" s="5"/>
      <c r="E6305" s="5"/>
    </row>
    <row r="6306" spans="2:7" x14ac:dyDescent="0.25">
      <c r="B6306" s="5"/>
      <c r="C6306" s="5"/>
      <c r="D6306" s="5"/>
      <c r="E6306" s="5"/>
    </row>
    <row r="6307" spans="2:7" ht="13" thickBot="1" x14ac:dyDescent="0.3">
      <c r="B6307" s="5"/>
      <c r="C6307" s="5"/>
      <c r="D6307" s="5"/>
      <c r="E6307" s="5"/>
    </row>
    <row r="6308" spans="2:7" ht="103.5" customHeight="1" thickBot="1" x14ac:dyDescent="0.35">
      <c r="D6308" s="30" t="s">
        <v>45</v>
      </c>
      <c r="E6308" s="31"/>
      <c r="F6308" s="31"/>
      <c r="G6308" s="32"/>
    </row>
  </sheetData>
  <autoFilter ref="A1:F5025" xr:uid="{00000000-0009-0000-0000-000000000000}"/>
  <mergeCells count="1">
    <mergeCell ref="D6308:G630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topLeftCell="A25" zoomScale="80" zoomScaleNormal="80" workbookViewId="0">
      <selection activeCell="X68" sqref="X68"/>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13</v>
      </c>
    </row>
    <row r="2" spans="1:6" ht="15.5" x14ac:dyDescent="0.35">
      <c r="A2" s="2"/>
      <c r="B2" s="3"/>
      <c r="C2" s="3"/>
      <c r="D2" s="3"/>
      <c r="E2" s="3"/>
      <c r="F2" s="3"/>
    </row>
    <row r="3" spans="1:6" ht="15.5" x14ac:dyDescent="0.35">
      <c r="A3" s="12" t="s">
        <v>14</v>
      </c>
      <c r="B3" s="3"/>
      <c r="C3" s="3"/>
      <c r="D3" s="3"/>
      <c r="E3" s="3"/>
      <c r="F3" s="3"/>
    </row>
    <row r="4" spans="1:6" s="4" customFormat="1" x14ac:dyDescent="0.25"/>
    <row r="5" spans="1:6" s="4" customFormat="1" x14ac:dyDescent="0.25">
      <c r="A5" s="4" t="s">
        <v>15</v>
      </c>
    </row>
    <row r="6" spans="1:6" s="4" customFormat="1" x14ac:dyDescent="0.25"/>
    <row r="7" spans="1:6" s="4" customFormat="1" x14ac:dyDescent="0.25">
      <c r="A7" s="4" t="s">
        <v>16</v>
      </c>
    </row>
    <row r="8" spans="1:6" s="4" customFormat="1" x14ac:dyDescent="0.25"/>
    <row r="9" spans="1:6" s="4" customFormat="1" x14ac:dyDescent="0.25">
      <c r="A9" s="4" t="s">
        <v>17</v>
      </c>
    </row>
    <row r="10" spans="1:6" s="4" customFormat="1" x14ac:dyDescent="0.25"/>
    <row r="11" spans="1:6" s="4" customFormat="1" ht="25" x14ac:dyDescent="0.25">
      <c r="A11" s="9" t="s">
        <v>18</v>
      </c>
    </row>
    <row r="12" spans="1:6" s="4" customFormat="1" x14ac:dyDescent="0.25"/>
    <row r="13" spans="1:6" ht="50" x14ac:dyDescent="0.25">
      <c r="A13" s="9" t="s">
        <v>19</v>
      </c>
    </row>
    <row r="14" spans="1:6" s="4" customFormat="1" x14ac:dyDescent="0.25">
      <c r="A14" s="10"/>
    </row>
    <row r="15" spans="1:6" ht="37.5" x14ac:dyDescent="0.25">
      <c r="A15" s="9" t="s">
        <v>20</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21</v>
      </c>
      <c r="C3" s="18" t="s">
        <v>22</v>
      </c>
      <c r="D3" s="18" t="s">
        <v>23</v>
      </c>
      <c r="E3" s="18" t="s">
        <v>24</v>
      </c>
      <c r="F3" s="18" t="s">
        <v>25</v>
      </c>
      <c r="G3" s="18" t="s">
        <v>26</v>
      </c>
      <c r="H3" s="18" t="s">
        <v>27</v>
      </c>
      <c r="I3" s="18" t="s">
        <v>28</v>
      </c>
      <c r="J3" s="18" t="s">
        <v>29</v>
      </c>
    </row>
    <row r="4" spans="2:10" x14ac:dyDescent="0.25">
      <c r="B4" s="3" t="s">
        <v>30</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31</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32</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33</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34</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35</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36</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37</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38</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39</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40</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41</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42</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43</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44</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customXml/itemProps3.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Hollie Manicom</cp:lastModifiedBy>
  <cp:revision/>
  <dcterms:created xsi:type="dcterms:W3CDTF">2012-10-08T14:28:49Z</dcterms:created>
  <dcterms:modified xsi:type="dcterms:W3CDTF">2024-06-10T10:11:35Z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ies>
</file>