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6. June\M+6\"/>
    </mc:Choice>
  </mc:AlternateContent>
  <xr:revisionPtr revIDLastSave="40" documentId="8_{ABEF0D53-B965-4E1F-B9BA-784A80B55469}" xr6:coauthVersionLast="41" xr6:coauthVersionMax="41" xr10:uidLastSave="{BB0E3943-834F-44E0-9B93-CD95BADA5A14}"/>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177" i="10" l="1"/>
  <c r="J5177" i="10"/>
  <c r="K5177" i="10"/>
  <c r="L5177" i="10"/>
  <c r="M5177" i="10"/>
  <c r="N5177" i="10"/>
  <c r="I5178" i="10"/>
  <c r="J5178" i="10"/>
  <c r="K5178" i="10"/>
  <c r="L5178" i="10"/>
  <c r="M5178" i="10"/>
  <c r="N5178" i="10"/>
  <c r="I5179" i="10"/>
  <c r="J5179" i="10"/>
  <c r="K5179" i="10"/>
  <c r="L5179" i="10"/>
  <c r="M5179" i="10"/>
  <c r="N5179" i="10"/>
  <c r="I5180" i="10"/>
  <c r="J5180" i="10"/>
  <c r="K5180" i="10"/>
  <c r="L5180" i="10"/>
  <c r="M5180" i="10"/>
  <c r="N5180" i="10"/>
  <c r="I5181" i="10"/>
  <c r="J5181" i="10"/>
  <c r="K5181" i="10"/>
  <c r="L5181" i="10"/>
  <c r="M5181" i="10"/>
  <c r="N5181" i="10"/>
  <c r="I5182" i="10"/>
  <c r="J5182" i="10"/>
  <c r="K5182" i="10"/>
  <c r="L5182" i="10"/>
  <c r="M5182" i="10"/>
  <c r="N5182" i="10"/>
  <c r="I5183" i="10"/>
  <c r="J5183" i="10"/>
  <c r="K5183" i="10"/>
  <c r="L5183" i="10"/>
  <c r="M5183" i="10"/>
  <c r="N5183" i="10"/>
  <c r="I5184" i="10"/>
  <c r="J5184" i="10"/>
  <c r="K5184" i="10"/>
  <c r="L5184" i="10"/>
  <c r="M5184" i="10"/>
  <c r="N5184" i="10"/>
  <c r="I5185" i="10"/>
  <c r="J5185" i="10"/>
  <c r="K5185" i="10"/>
  <c r="L5185" i="10"/>
  <c r="M5185" i="10"/>
  <c r="N5185" i="10"/>
  <c r="I5186" i="10"/>
  <c r="J5186" i="10"/>
  <c r="K5186" i="10"/>
  <c r="L5186" i="10"/>
  <c r="M5186" i="10"/>
  <c r="N5186" i="10"/>
  <c r="I5187" i="10"/>
  <c r="J5187" i="10"/>
  <c r="K5187" i="10"/>
  <c r="L5187" i="10"/>
  <c r="M5187" i="10"/>
  <c r="N5187" i="10"/>
  <c r="I5188" i="10"/>
  <c r="J5188" i="10"/>
  <c r="K5188" i="10"/>
  <c r="L5188" i="10"/>
  <c r="M5188" i="10"/>
  <c r="N5188" i="10"/>
  <c r="I5189" i="10"/>
  <c r="J5189" i="10"/>
  <c r="K5189" i="10"/>
  <c r="L5189" i="10"/>
  <c r="M5189" i="10"/>
  <c r="N5189" i="10"/>
  <c r="I5190" i="10"/>
  <c r="J5190" i="10"/>
  <c r="K5190" i="10"/>
  <c r="L5190" i="10"/>
  <c r="M5190" i="10"/>
  <c r="N5190" i="10"/>
  <c r="I5191" i="10"/>
  <c r="J5191" i="10"/>
  <c r="K5191" i="10"/>
  <c r="L5191" i="10"/>
  <c r="M5191" i="10"/>
  <c r="N5191" i="10"/>
  <c r="I5192" i="10"/>
  <c r="J5192" i="10"/>
  <c r="K5192" i="10"/>
  <c r="L5192" i="10"/>
  <c r="M5192" i="10"/>
  <c r="N5192" i="10"/>
  <c r="I5193" i="10"/>
  <c r="J5193" i="10"/>
  <c r="K5193" i="10"/>
  <c r="L5193" i="10"/>
  <c r="M5193" i="10"/>
  <c r="N5193" i="10"/>
  <c r="I5194" i="10"/>
  <c r="J5194" i="10"/>
  <c r="K5194" i="10"/>
  <c r="L5194" i="10"/>
  <c r="M5194" i="10"/>
  <c r="N5194" i="10"/>
  <c r="I5195" i="10"/>
  <c r="J5195" i="10"/>
  <c r="K5195" i="10"/>
  <c r="L5195" i="10"/>
  <c r="M5195" i="10"/>
  <c r="N5195" i="10"/>
  <c r="I5196" i="10"/>
  <c r="J5196" i="10"/>
  <c r="K5196" i="10"/>
  <c r="L5196" i="10"/>
  <c r="M5196" i="10"/>
  <c r="N5196" i="10"/>
  <c r="I5197" i="10"/>
  <c r="J5197" i="10"/>
  <c r="K5197" i="10"/>
  <c r="L5197" i="10"/>
  <c r="M5197" i="10"/>
  <c r="N5197" i="10"/>
  <c r="I5198" i="10"/>
  <c r="J5198" i="10"/>
  <c r="K5198" i="10"/>
  <c r="L5198" i="10"/>
  <c r="M5198" i="10"/>
  <c r="N5198" i="10"/>
  <c r="I5199" i="10"/>
  <c r="J5199" i="10"/>
  <c r="K5199" i="10"/>
  <c r="L5199" i="10"/>
  <c r="M5199" i="10"/>
  <c r="N5199" i="10"/>
  <c r="I5200" i="10"/>
  <c r="J5200" i="10"/>
  <c r="K5200" i="10"/>
  <c r="L5200" i="10"/>
  <c r="M5200" i="10"/>
  <c r="N5200" i="10"/>
  <c r="I5201" i="10"/>
  <c r="J5201" i="10"/>
  <c r="K5201" i="10"/>
  <c r="L5201" i="10"/>
  <c r="M5201" i="10"/>
  <c r="N5201" i="10"/>
  <c r="I5202" i="10"/>
  <c r="J5202" i="10"/>
  <c r="K5202" i="10"/>
  <c r="L5202" i="10"/>
  <c r="M5202" i="10"/>
  <c r="N5202" i="10"/>
  <c r="I5203" i="10"/>
  <c r="J5203" i="10"/>
  <c r="K5203" i="10"/>
  <c r="L5203" i="10"/>
  <c r="M5203" i="10"/>
  <c r="N5203" i="10"/>
  <c r="I5204" i="10"/>
  <c r="J5204" i="10"/>
  <c r="K5204" i="10"/>
  <c r="L5204" i="10"/>
  <c r="M5204" i="10"/>
  <c r="N5204" i="10"/>
  <c r="I5205" i="10"/>
  <c r="J5205" i="10"/>
  <c r="K5205" i="10"/>
  <c r="L5205" i="10"/>
  <c r="M5205" i="10"/>
  <c r="N5205" i="10"/>
  <c r="I5206" i="10"/>
  <c r="J5206" i="10"/>
  <c r="K5206" i="10"/>
  <c r="L5206" i="10"/>
  <c r="M5206" i="10"/>
  <c r="N5206" i="10"/>
  <c r="I5207" i="10"/>
  <c r="J5207" i="10"/>
  <c r="K5207" i="10"/>
  <c r="L5207" i="10"/>
  <c r="M5207" i="10"/>
  <c r="N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G5207" i="10"/>
  <c r="L5176" i="10" l="1"/>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G5176" i="10"/>
  <c r="I5176" i="10"/>
  <c r="J5176" i="10"/>
  <c r="K5176" i="10"/>
  <c r="M5176" i="10" l="1"/>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N5174" i="10" s="1"/>
  <c r="F5146" i="10"/>
  <c r="M5175" i="10" s="1"/>
  <c r="G5146" i="10"/>
  <c r="N5175" i="10" s="1"/>
  <c r="N5172" i="10" l="1"/>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<sst xmlns="http://schemas.openxmlformats.org/spreadsheetml/2006/main" count="45" uniqueCount="45">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</sst>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Data!$B$5147:$B$5207</c:f>
              <c:numCache>
                <c:formatCode>#,##0</c:formatCode>
                <c:ptCount val="61"/>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1022896</c:v>
                </c:pt>
                <c:pt idx="31">
                  <c:v>11013392</c:v>
                </c:pt>
                <c:pt idx="32">
                  <c:v>-5646464</c:v>
                </c:pt>
                <c:pt idx="33">
                  <c:v>4720157</c:v>
                </c:pt>
                <c:pt idx="34">
                  <c:v>7942468</c:v>
                </c:pt>
                <c:pt idx="35">
                  <c:v>2890508</c:v>
                </c:pt>
                <c:pt idx="36">
                  <c:v>13606569</c:v>
                </c:pt>
                <c:pt idx="37">
                  <c:v>-7086089</c:v>
                </c:pt>
                <c:pt idx="38">
                  <c:v>25420341</c:v>
                </c:pt>
                <c:pt idx="39">
                  <c:v>-5163426</c:v>
                </c:pt>
                <c:pt idx="40">
                  <c:v>4703107</c:v>
                </c:pt>
                <c:pt idx="41">
                  <c:v>951893</c:v>
                </c:pt>
                <c:pt idx="42">
                  <c:v>6273054</c:v>
                </c:pt>
                <c:pt idx="43">
                  <c:v>5074954</c:v>
                </c:pt>
                <c:pt idx="44">
                  <c:v>9176608</c:v>
                </c:pt>
                <c:pt idx="45">
                  <c:v>7957204</c:v>
                </c:pt>
                <c:pt idx="46">
                  <c:v>725023</c:v>
                </c:pt>
                <c:pt idx="47">
                  <c:v>1597141</c:v>
                </c:pt>
                <c:pt idx="48">
                  <c:v>469363</c:v>
                </c:pt>
                <c:pt idx="49">
                  <c:v>553256</c:v>
                </c:pt>
                <c:pt idx="50">
                  <c:v>-5531326</c:v>
                </c:pt>
                <c:pt idx="51">
                  <c:v>8331168</c:v>
                </c:pt>
                <c:pt idx="52">
                  <c:v>13568883</c:v>
                </c:pt>
                <c:pt idx="53">
                  <c:v>91836</c:v>
                </c:pt>
                <c:pt idx="54">
                  <c:v>6315197</c:v>
                </c:pt>
                <c:pt idx="55">
                  <c:v>-2373330</c:v>
                </c:pt>
                <c:pt idx="56">
                  <c:v>9493426</c:v>
                </c:pt>
                <c:pt idx="57">
                  <c:v>9364835</c:v>
                </c:pt>
                <c:pt idx="58">
                  <c:v>298898</c:v>
                </c:pt>
                <c:pt idx="59">
                  <c:v>1945221</c:v>
                </c:pt>
                <c:pt idx="60">
                  <c:v>6503243</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Data!$A$5147:$A$5207</c:f>
              <c:numCache>
                <c:formatCode>m/d/yyyy</c:formatCode>
                <c:ptCount val="6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numCache>
            </c:numRef>
          </c:cat>
          <c:val>
            <c:numRef>
              <c:f>Data!$I$5147:$I$5207</c:f>
              <c:numCache>
                <c:formatCode>#,##0</c:formatCode>
                <c:ptCount val="61"/>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8833646.0819142051</c:v>
                </c:pt>
                <c:pt idx="31">
                  <c:v>9063739.1946633551</c:v>
                </c:pt>
                <c:pt idx="32">
                  <c:v>9188359.3074650299</c:v>
                </c:pt>
                <c:pt idx="33">
                  <c:v>9312150.028589569</c:v>
                </c:pt>
                <c:pt idx="34">
                  <c:v>9076214.6338539496</c:v>
                </c:pt>
                <c:pt idx="35">
                  <c:v>8957021.8318279032</c:v>
                </c:pt>
                <c:pt idx="36">
                  <c:v>8845453.4524477292</c:v>
                </c:pt>
                <c:pt idx="37">
                  <c:v>8226631.481452914</c:v>
                </c:pt>
                <c:pt idx="38">
                  <c:v>9034859.1925375946</c:v>
                </c:pt>
                <c:pt idx="39">
                  <c:v>8757064.084086284</c:v>
                </c:pt>
                <c:pt idx="40">
                  <c:v>8361706.9268829068</c:v>
                </c:pt>
                <c:pt idx="41">
                  <c:v>7596395.9830471026</c:v>
                </c:pt>
                <c:pt idx="42">
                  <c:v>7555567.0995216426</c:v>
                </c:pt>
                <c:pt idx="43">
                  <c:v>7246075.9636261631</c:v>
                </c:pt>
                <c:pt idx="44">
                  <c:v>6815393.2640148345</c:v>
                </c:pt>
                <c:pt idx="45">
                  <c:v>6918886.1543950438</c:v>
                </c:pt>
                <c:pt idx="46">
                  <c:v>6810410.395833143</c:v>
                </c:pt>
                <c:pt idx="47">
                  <c:v>6212672.418288839</c:v>
                </c:pt>
                <c:pt idx="48">
                  <c:v>5832945.959981815</c:v>
                </c:pt>
                <c:pt idx="49">
                  <c:v>5529345.0493194005</c:v>
                </c:pt>
                <c:pt idx="50">
                  <c:v>5333282.1010435419</c:v>
                </c:pt>
                <c:pt idx="51">
                  <c:v>5047710.6403440712</c:v>
                </c:pt>
                <c:pt idx="52">
                  <c:v>5347095.4790915791</c:v>
                </c:pt>
                <c:pt idx="53">
                  <c:v>5438323.7400957523</c:v>
                </c:pt>
                <c:pt idx="54">
                  <c:v>4983345.9562198063</c:v>
                </c:pt>
                <c:pt idx="55">
                  <c:v>4306016.6773412684</c:v>
                </c:pt>
                <c:pt idx="56">
                  <c:v>4778594.7361530084</c:v>
                </c:pt>
                <c:pt idx="57">
                  <c:v>4779194.8195224563</c:v>
                </c:pt>
                <c:pt idx="58">
                  <c:v>4700708.7568577891</c:v>
                </c:pt>
                <c:pt idx="59">
                  <c:v>4256892.0999999996</c:v>
                </c:pt>
                <c:pt idx="60">
                  <c:v>4439570.333333333</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Data!$D$5147:$D$5207</c:f>
              <c:numCache>
                <c:formatCode>#,##0</c:formatCode>
                <c:ptCount val="61"/>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579983</c:v>
                </c:pt>
                <c:pt idx="31">
                  <c:v>593166</c:v>
                </c:pt>
                <c:pt idx="32">
                  <c:v>1204</c:v>
                </c:pt>
                <c:pt idx="33">
                  <c:v>157251</c:v>
                </c:pt>
                <c:pt idx="34">
                  <c:v>642083</c:v>
                </c:pt>
                <c:pt idx="35">
                  <c:v>1280554</c:v>
                </c:pt>
                <c:pt idx="36">
                  <c:v>262964</c:v>
                </c:pt>
                <c:pt idx="37">
                  <c:v>843467</c:v>
                </c:pt>
                <c:pt idx="38">
                  <c:v>1041108</c:v>
                </c:pt>
                <c:pt idx="39">
                  <c:v>1753867</c:v>
                </c:pt>
                <c:pt idx="40">
                  <c:v>1664392</c:v>
                </c:pt>
                <c:pt idx="41">
                  <c:v>2030762</c:v>
                </c:pt>
                <c:pt idx="42">
                  <c:v>724296</c:v>
                </c:pt>
                <c:pt idx="43">
                  <c:v>2089180</c:v>
                </c:pt>
                <c:pt idx="44">
                  <c:v>1767234</c:v>
                </c:pt>
                <c:pt idx="45">
                  <c:v>1607634</c:v>
                </c:pt>
                <c:pt idx="46">
                  <c:v>1851957</c:v>
                </c:pt>
                <c:pt idx="47">
                  <c:v>1437391</c:v>
                </c:pt>
                <c:pt idx="48">
                  <c:v>1402250</c:v>
                </c:pt>
                <c:pt idx="49">
                  <c:v>1537636</c:v>
                </c:pt>
                <c:pt idx="50">
                  <c:v>2110806</c:v>
                </c:pt>
                <c:pt idx="51">
                  <c:v>1513197</c:v>
                </c:pt>
                <c:pt idx="52">
                  <c:v>1482522</c:v>
                </c:pt>
                <c:pt idx="53">
                  <c:v>1322692</c:v>
                </c:pt>
                <c:pt idx="54">
                  <c:v>1220080</c:v>
                </c:pt>
                <c:pt idx="55">
                  <c:v>1164083</c:v>
                </c:pt>
                <c:pt idx="56">
                  <c:v>1225300</c:v>
                </c:pt>
                <c:pt idx="57">
                  <c:v>994946</c:v>
                </c:pt>
                <c:pt idx="58">
                  <c:v>981657</c:v>
                </c:pt>
                <c:pt idx="59">
                  <c:v>1063102</c:v>
                </c:pt>
                <c:pt idx="60">
                  <c:v>1112755</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Data!$A$5147:$A$5207</c:f>
              <c:numCache>
                <c:formatCode>m/d/yyyy</c:formatCode>
                <c:ptCount val="6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numCache>
            </c:numRef>
          </c:cat>
          <c:val>
            <c:numRef>
              <c:f>Data!$K$5147:$K$5207</c:f>
              <c:numCache>
                <c:formatCode>#,##0</c:formatCode>
                <c:ptCount val="61"/>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2092644.0180857948</c:v>
                </c:pt>
                <c:pt idx="31">
                  <c:v>2027924.6386699767</c:v>
                </c:pt>
                <c:pt idx="32">
                  <c:v>1945570.4258683024</c:v>
                </c:pt>
                <c:pt idx="33">
                  <c:v>1869619.4380770968</c:v>
                </c:pt>
                <c:pt idx="34">
                  <c:v>1842493.0994793819</c:v>
                </c:pt>
                <c:pt idx="35">
                  <c:v>1791859.7348387626</c:v>
                </c:pt>
                <c:pt idx="36">
                  <c:v>1590897.3142189363</c:v>
                </c:pt>
                <c:pt idx="37">
                  <c:v>1493752.5185470844</c:v>
                </c:pt>
                <c:pt idx="38">
                  <c:v>1384389.2074624049</c:v>
                </c:pt>
                <c:pt idx="39">
                  <c:v>1349505.1825803812</c:v>
                </c:pt>
                <c:pt idx="40">
                  <c:v>1315361.4397837589</c:v>
                </c:pt>
                <c:pt idx="41">
                  <c:v>1286639.4502862289</c:v>
                </c:pt>
                <c:pt idx="42">
                  <c:v>1274697.7004783566</c:v>
                </c:pt>
                <c:pt idx="43">
                  <c:v>1279846.0363738358</c:v>
                </c:pt>
                <c:pt idx="44">
                  <c:v>1283411.8359851658</c:v>
                </c:pt>
                <c:pt idx="45">
                  <c:v>1281984.7456049561</c:v>
                </c:pt>
                <c:pt idx="46">
                  <c:v>1294666.6041668574</c:v>
                </c:pt>
                <c:pt idx="47">
                  <c:v>1291627.8150444955</c:v>
                </c:pt>
                <c:pt idx="48">
                  <c:v>1284535.9400181849</c:v>
                </c:pt>
                <c:pt idx="49">
                  <c:v>1271101.4506805995</c:v>
                </c:pt>
                <c:pt idx="50">
                  <c:v>1287452.4322897915</c:v>
                </c:pt>
                <c:pt idx="51">
                  <c:v>1282480.592989262</c:v>
                </c:pt>
                <c:pt idx="52">
                  <c:v>1275308.3209084214</c:v>
                </c:pt>
                <c:pt idx="53">
                  <c:v>1271631.1932375815</c:v>
                </c:pt>
                <c:pt idx="54">
                  <c:v>1269663.9771135265</c:v>
                </c:pt>
                <c:pt idx="55">
                  <c:v>1256815.7559920654</c:v>
                </c:pt>
                <c:pt idx="56">
                  <c:v>1216124.6305136583</c:v>
                </c:pt>
                <c:pt idx="57">
                  <c:v>1203773.0138108775</c:v>
                </c:pt>
                <c:pt idx="58">
                  <c:v>1214641.2431422102</c:v>
                </c:pt>
                <c:pt idx="59">
                  <c:v>1211558.8</c:v>
                </c:pt>
                <c:pt idx="60">
                  <c:v>1229317.8666666667</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Data!$E$5147:$E$5207</c:f>
              <c:numCache>
                <c:formatCode>#,##0</c:formatCode>
                <c:ptCount val="61"/>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Data!$A$5147:$A$5207</c:f>
              <c:numCache>
                <c:formatCode>m/d/yyyy</c:formatCode>
                <c:ptCount val="6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numCache>
            </c:numRef>
          </c:cat>
          <c:val>
            <c:numRef>
              <c:f>Data!$L$5147:$L$5207</c:f>
              <c:numCache>
                <c:formatCode>#,##0</c:formatCode>
                <c:ptCount val="61"/>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09"/>
  <sheetViews>
    <sheetView tabSelected="1" zoomScaleNormal="100" workbookViewId="0">
      <pane xSplit="1" ySplit="1" topLeftCell="C5146" activePane="bottomRight" state="frozen"/>
      <selection pane="topRight" activeCell="X99" sqref="X99"/>
      <selection pane="bottomLeft" activeCell="X99" sqref="X99"/>
      <selection pane="bottomRight" activeCell="A5180" sqref="A518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1022896</v>
      </c>
      <c r="C5177" s="31">
        <v>1022896</v>
      </c>
      <c r="D5177" s="20">
        <v>579983</v>
      </c>
      <c r="E5177" s="31">
        <v>-671530</v>
      </c>
      <c r="F5177" s="20">
        <f t="shared" ref="F5177:F5207" si="4129">SUM(B5177+D5177+E5177)</f>
        <v>931349</v>
      </c>
      <c r="G5177" s="20">
        <f t="shared" ref="G5177:G5207" si="4130">SUM(C5177:E5177)</f>
        <v>931349</v>
      </c>
      <c r="H5177" s="20"/>
      <c r="I5177" s="20">
        <f t="shared" ref="I5177:I5207" si="4131">AVERAGE(B5148:B5177)</f>
        <v>8833646.0819142051</v>
      </c>
      <c r="J5177" s="20">
        <f t="shared" ref="J5177:J5207" si="4132">AVERAGE(C5148:C5177)</f>
        <v>8833646.0819142051</v>
      </c>
      <c r="K5177" s="20">
        <f t="shared" ref="K5177:K5207" si="4133">AVERAGE(D5148:D5177)</f>
        <v>2092644.0180857948</v>
      </c>
      <c r="L5177" s="20">
        <f t="shared" ref="L5177:L5207" si="4134">AVERAGE(E5148:E5177)</f>
        <v>131631.56666666668</v>
      </c>
      <c r="M5177" s="20">
        <f t="shared" ref="M5177:M5207" si="4135">AVERAGE(F5148:F5177)</f>
        <v>11057921.666666666</v>
      </c>
      <c r="N5177" s="20">
        <f t="shared" ref="N5177:N5207" si="4136">AVERAGE(G5148:G5177)</f>
        <v>11057921.666666666</v>
      </c>
    </row>
    <row r="5178" spans="1:14" ht="15" x14ac:dyDescent="0.25">
      <c r="A5178" s="29">
        <v>44318</v>
      </c>
      <c r="B5178" s="27">
        <v>11013392</v>
      </c>
      <c r="C5178" s="30">
        <v>11013392</v>
      </c>
      <c r="D5178" s="27">
        <v>593166</v>
      </c>
      <c r="E5178" s="30">
        <v>316143</v>
      </c>
      <c r="F5178" s="6">
        <f t="shared" si="4129"/>
        <v>11922701</v>
      </c>
      <c r="G5178" s="6">
        <f t="shared" si="4130"/>
        <v>11922701</v>
      </c>
      <c r="H5178" s="6"/>
      <c r="I5178" s="6">
        <f t="shared" si="4131"/>
        <v>9063739.1946633551</v>
      </c>
      <c r="J5178" s="6">
        <f t="shared" si="4132"/>
        <v>9063739.1946633551</v>
      </c>
      <c r="K5178" s="6">
        <f t="shared" si="4133"/>
        <v>2027924.6386699767</v>
      </c>
      <c r="L5178" s="6">
        <f t="shared" si="4134"/>
        <v>135518.06666666668</v>
      </c>
      <c r="M5178" s="6">
        <f t="shared" si="4135"/>
        <v>11227181.9</v>
      </c>
      <c r="N5178" s="6">
        <f t="shared" si="4136"/>
        <v>11227181.9</v>
      </c>
    </row>
    <row r="5179" spans="1:14" ht="15" x14ac:dyDescent="0.25">
      <c r="A5179" s="29">
        <v>44319</v>
      </c>
      <c r="B5179" s="27">
        <v>-5646464</v>
      </c>
      <c r="C5179" s="30">
        <v>-5646464</v>
      </c>
      <c r="D5179" s="27">
        <v>1204</v>
      </c>
      <c r="E5179" s="30">
        <v>263062</v>
      </c>
      <c r="F5179" s="6">
        <f t="shared" si="4129"/>
        <v>-5382198</v>
      </c>
      <c r="G5179" s="6">
        <f t="shared" si="4130"/>
        <v>-5382198</v>
      </c>
      <c r="H5179" s="6"/>
      <c r="I5179" s="6">
        <f t="shared" si="4131"/>
        <v>9188359.3074650299</v>
      </c>
      <c r="J5179" s="6">
        <f t="shared" si="4132"/>
        <v>9188359.3074650299</v>
      </c>
      <c r="K5179" s="6">
        <f t="shared" si="4133"/>
        <v>1945570.4258683024</v>
      </c>
      <c r="L5179" s="6">
        <f t="shared" si="4134"/>
        <v>142380.96666666667</v>
      </c>
      <c r="M5179" s="6">
        <f t="shared" si="4135"/>
        <v>11276310.699999999</v>
      </c>
      <c r="N5179" s="6">
        <f t="shared" si="4136"/>
        <v>11276310.699999999</v>
      </c>
    </row>
    <row r="5180" spans="1:14" ht="15" x14ac:dyDescent="0.25">
      <c r="A5180" s="29">
        <v>44320</v>
      </c>
      <c r="B5180" s="27">
        <v>4720157</v>
      </c>
      <c r="C5180" s="30">
        <v>4720157</v>
      </c>
      <c r="D5180" s="27">
        <v>157251</v>
      </c>
      <c r="E5180" s="30">
        <v>417450</v>
      </c>
      <c r="F5180" s="6">
        <f t="shared" si="4129"/>
        <v>5294858</v>
      </c>
      <c r="G5180" s="6">
        <f t="shared" si="4130"/>
        <v>5294858</v>
      </c>
      <c r="H5180" s="6"/>
      <c r="I5180" s="6">
        <f t="shared" si="4131"/>
        <v>9312150.028589569</v>
      </c>
      <c r="J5180" s="6">
        <f t="shared" si="4132"/>
        <v>9312150.028589569</v>
      </c>
      <c r="K5180" s="6">
        <f t="shared" si="4133"/>
        <v>1869619.4380770968</v>
      </c>
      <c r="L5180" s="6">
        <f t="shared" si="4134"/>
        <v>128275.03333333334</v>
      </c>
      <c r="M5180" s="6">
        <f t="shared" si="4135"/>
        <v>11310044.5</v>
      </c>
      <c r="N5180" s="6">
        <f t="shared" si="4136"/>
        <v>11310044.5</v>
      </c>
    </row>
    <row r="5181" spans="1:14" ht="15" x14ac:dyDescent="0.25">
      <c r="A5181" s="29">
        <v>44321</v>
      </c>
      <c r="B5181" s="27">
        <v>7942468</v>
      </c>
      <c r="C5181" s="30">
        <v>7942468</v>
      </c>
      <c r="D5181" s="27">
        <v>642083</v>
      </c>
      <c r="E5181" s="30">
        <v>294830</v>
      </c>
      <c r="F5181" s="6">
        <f t="shared" si="4129"/>
        <v>8879381</v>
      </c>
      <c r="G5181" s="6">
        <f t="shared" si="4130"/>
        <v>8879381</v>
      </c>
      <c r="H5181" s="6"/>
      <c r="I5181" s="6">
        <f t="shared" si="4131"/>
        <v>9076214.6338539496</v>
      </c>
      <c r="J5181" s="6">
        <f t="shared" si="4132"/>
        <v>9076214.6338539496</v>
      </c>
      <c r="K5181" s="6">
        <f t="shared" si="4133"/>
        <v>1842493.0994793819</v>
      </c>
      <c r="L5181" s="6">
        <f t="shared" si="4134"/>
        <v>114452.86666666667</v>
      </c>
      <c r="M5181" s="6">
        <f t="shared" si="4135"/>
        <v>11033160.6</v>
      </c>
      <c r="N5181" s="6">
        <f t="shared" si="4136"/>
        <v>11033160.6</v>
      </c>
    </row>
    <row r="5182" spans="1:14" ht="15" x14ac:dyDescent="0.25">
      <c r="A5182" s="29">
        <v>44322</v>
      </c>
      <c r="B5182" s="27">
        <v>2890508</v>
      </c>
      <c r="C5182" s="30">
        <v>2890508</v>
      </c>
      <c r="D5182" s="27">
        <v>1280554</v>
      </c>
      <c r="E5182" s="30">
        <v>924942</v>
      </c>
      <c r="F5182" s="6">
        <f t="shared" si="4129"/>
        <v>5096004</v>
      </c>
      <c r="G5182" s="6">
        <f t="shared" si="4130"/>
        <v>5096004</v>
      </c>
      <c r="H5182" s="6"/>
      <c r="I5182" s="6">
        <f t="shared" si="4131"/>
        <v>8957021.8318279032</v>
      </c>
      <c r="J5182" s="6">
        <f t="shared" si="4132"/>
        <v>8957021.8318279032</v>
      </c>
      <c r="K5182" s="6">
        <f t="shared" si="4133"/>
        <v>1791859.7348387626</v>
      </c>
      <c r="L5182" s="6">
        <f t="shared" si="4134"/>
        <v>136216.63333333333</v>
      </c>
      <c r="M5182" s="6">
        <f t="shared" si="4135"/>
        <v>10885098.199999999</v>
      </c>
      <c r="N5182" s="6">
        <f t="shared" si="4136"/>
        <v>10885098.199999999</v>
      </c>
    </row>
    <row r="5183" spans="1:14" ht="15" x14ac:dyDescent="0.25">
      <c r="A5183" s="29">
        <v>44323</v>
      </c>
      <c r="B5183" s="27">
        <v>13606569</v>
      </c>
      <c r="C5183" s="30">
        <v>13606569</v>
      </c>
      <c r="D5183" s="27">
        <v>262964</v>
      </c>
      <c r="E5183" s="30">
        <v>175599</v>
      </c>
      <c r="F5183" s="6">
        <f t="shared" si="4129"/>
        <v>14045132</v>
      </c>
      <c r="G5183" s="6">
        <f t="shared" si="4130"/>
        <v>14045132</v>
      </c>
      <c r="H5183" s="6"/>
      <c r="I5183" s="6">
        <f t="shared" si="4131"/>
        <v>8845453.4524477292</v>
      </c>
      <c r="J5183" s="6">
        <f t="shared" si="4132"/>
        <v>8845453.4524477292</v>
      </c>
      <c r="K5183" s="6">
        <f t="shared" si="4133"/>
        <v>1590897.3142189363</v>
      </c>
      <c r="L5183" s="6">
        <f t="shared" si="4134"/>
        <v>150128.33333333334</v>
      </c>
      <c r="M5183" s="6">
        <f t="shared" si="4135"/>
        <v>10586479.1</v>
      </c>
      <c r="N5183" s="6">
        <f t="shared" si="4136"/>
        <v>10586479.1</v>
      </c>
    </row>
    <row r="5184" spans="1:14" ht="15" x14ac:dyDescent="0.25">
      <c r="A5184" s="29">
        <v>44324</v>
      </c>
      <c r="B5184" s="27">
        <v>-7086089</v>
      </c>
      <c r="C5184" s="30">
        <v>-7086089</v>
      </c>
      <c r="D5184" s="27">
        <v>843467</v>
      </c>
      <c r="E5184" s="30">
        <v>961108</v>
      </c>
      <c r="F5184" s="6">
        <f t="shared" si="4129"/>
        <v>-5281514</v>
      </c>
      <c r="G5184" s="6">
        <f t="shared" si="4130"/>
        <v>-5281514</v>
      </c>
      <c r="H5184" s="6"/>
      <c r="I5184" s="6">
        <f t="shared" si="4131"/>
        <v>8226631.481452914</v>
      </c>
      <c r="J5184" s="6">
        <f t="shared" si="4132"/>
        <v>8226631.481452914</v>
      </c>
      <c r="K5184" s="6">
        <f t="shared" si="4133"/>
        <v>1493752.5185470844</v>
      </c>
      <c r="L5184" s="6">
        <f t="shared" si="4134"/>
        <v>170205.63333333333</v>
      </c>
      <c r="M5184" s="6">
        <f t="shared" si="4135"/>
        <v>9890589.6333333328</v>
      </c>
      <c r="N5184" s="6">
        <f t="shared" si="4136"/>
        <v>9890589.6333333328</v>
      </c>
    </row>
    <row r="5185" spans="1:14" ht="15" x14ac:dyDescent="0.25">
      <c r="A5185" s="29">
        <v>44325</v>
      </c>
      <c r="B5185" s="27">
        <v>25420341</v>
      </c>
      <c r="C5185" s="30">
        <v>25420341</v>
      </c>
      <c r="D5185" s="27">
        <v>1041108</v>
      </c>
      <c r="E5185" s="30">
        <v>293392</v>
      </c>
      <c r="F5185" s="6">
        <f t="shared" si="4129"/>
        <v>26754841</v>
      </c>
      <c r="G5185" s="6">
        <f t="shared" si="4130"/>
        <v>26754841</v>
      </c>
      <c r="H5185" s="6"/>
      <c r="I5185" s="6">
        <f t="shared" si="4131"/>
        <v>9034859.1925375946</v>
      </c>
      <c r="J5185" s="6">
        <f t="shared" si="4132"/>
        <v>9034859.1925375946</v>
      </c>
      <c r="K5185" s="6">
        <f t="shared" si="4133"/>
        <v>1384389.2074624049</v>
      </c>
      <c r="L5185" s="6">
        <f t="shared" si="4134"/>
        <v>175996.83333333334</v>
      </c>
      <c r="M5185" s="6">
        <f t="shared" si="4135"/>
        <v>10595245.233333332</v>
      </c>
      <c r="N5185" s="6">
        <f t="shared" si="4136"/>
        <v>10595245.233333332</v>
      </c>
    </row>
    <row r="5186" spans="1:14" ht="15" x14ac:dyDescent="0.25">
      <c r="A5186" s="29">
        <v>44326</v>
      </c>
      <c r="B5186" s="27">
        <v>-5163426</v>
      </c>
      <c r="C5186" s="30">
        <v>-5163426</v>
      </c>
      <c r="D5186" s="27">
        <v>1753867</v>
      </c>
      <c r="E5186" s="30">
        <v>322938</v>
      </c>
      <c r="F5186" s="6">
        <f t="shared" si="4129"/>
        <v>-3086621</v>
      </c>
      <c r="G5186" s="6">
        <f t="shared" si="4130"/>
        <v>-3086621</v>
      </c>
      <c r="H5186" s="6"/>
      <c r="I5186" s="6">
        <f t="shared" si="4131"/>
        <v>8757064.084086284</v>
      </c>
      <c r="J5186" s="6">
        <f t="shared" si="4132"/>
        <v>8757064.084086284</v>
      </c>
      <c r="K5186" s="6">
        <f t="shared" si="4133"/>
        <v>1349505.1825803812</v>
      </c>
      <c r="L5186" s="6">
        <f t="shared" si="4134"/>
        <v>204703.43333333332</v>
      </c>
      <c r="M5186" s="6">
        <f t="shared" si="4135"/>
        <v>10311272.699999999</v>
      </c>
      <c r="N5186" s="6">
        <f t="shared" si="4136"/>
        <v>10311272.699999999</v>
      </c>
    </row>
    <row r="5187" spans="1:14" ht="15" x14ac:dyDescent="0.25">
      <c r="A5187" s="29">
        <v>44327</v>
      </c>
      <c r="B5187" s="27">
        <v>4703107</v>
      </c>
      <c r="C5187" s="30">
        <v>4703107</v>
      </c>
      <c r="D5187" s="27">
        <v>1664392</v>
      </c>
      <c r="E5187" s="30">
        <v>697707</v>
      </c>
      <c r="F5187" s="6">
        <f t="shared" si="4129"/>
        <v>7065206</v>
      </c>
      <c r="G5187" s="6">
        <f t="shared" si="4130"/>
        <v>7065206</v>
      </c>
      <c r="H5187" s="6"/>
      <c r="I5187" s="6">
        <f t="shared" si="4131"/>
        <v>8361706.9268829068</v>
      </c>
      <c r="J5187" s="6">
        <f t="shared" si="4132"/>
        <v>8361706.9268829068</v>
      </c>
      <c r="K5187" s="6">
        <f t="shared" si="4133"/>
        <v>1315361.4397837589</v>
      </c>
      <c r="L5187" s="6">
        <f t="shared" si="4134"/>
        <v>238089.53333333333</v>
      </c>
      <c r="M5187" s="6">
        <f t="shared" si="4135"/>
        <v>9915157.9000000004</v>
      </c>
      <c r="N5187" s="6">
        <f t="shared" si="4136"/>
        <v>9915157.9000000004</v>
      </c>
    </row>
    <row r="5188" spans="1:14" ht="15" x14ac:dyDescent="0.25">
      <c r="A5188" s="29">
        <v>44328</v>
      </c>
      <c r="B5188" s="27">
        <v>951893</v>
      </c>
      <c r="C5188" s="30">
        <v>951893</v>
      </c>
      <c r="D5188" s="27">
        <v>2030762</v>
      </c>
      <c r="E5188" s="30">
        <v>461197</v>
      </c>
      <c r="F5188" s="6">
        <f t="shared" si="4129"/>
        <v>3443852</v>
      </c>
      <c r="G5188" s="6">
        <f t="shared" si="4130"/>
        <v>3443852</v>
      </c>
      <c r="H5188" s="6"/>
      <c r="I5188" s="6">
        <f t="shared" si="4131"/>
        <v>7596395.9830471026</v>
      </c>
      <c r="J5188" s="6">
        <f t="shared" si="4132"/>
        <v>7596395.9830471026</v>
      </c>
      <c r="K5188" s="6">
        <f t="shared" si="4133"/>
        <v>1286639.4502862289</v>
      </c>
      <c r="L5188" s="6">
        <f t="shared" si="4134"/>
        <v>264039.06666666665</v>
      </c>
      <c r="M5188" s="6">
        <f t="shared" si="4135"/>
        <v>9147074.5</v>
      </c>
      <c r="N5188" s="6">
        <f t="shared" si="4136"/>
        <v>9147074.5</v>
      </c>
    </row>
    <row r="5189" spans="1:14" ht="15" x14ac:dyDescent="0.25">
      <c r="A5189" s="29">
        <v>44329</v>
      </c>
      <c r="B5189" s="27">
        <v>6273054</v>
      </c>
      <c r="C5189" s="30">
        <v>6273054</v>
      </c>
      <c r="D5189" s="27">
        <v>724296</v>
      </c>
      <c r="E5189" s="30">
        <v>699343</v>
      </c>
      <c r="F5189" s="6">
        <f t="shared" si="4129"/>
        <v>7696693</v>
      </c>
      <c r="G5189" s="6">
        <f t="shared" si="4130"/>
        <v>7696693</v>
      </c>
      <c r="H5189" s="6"/>
      <c r="I5189" s="6">
        <f t="shared" si="4131"/>
        <v>7555567.0995216426</v>
      </c>
      <c r="J5189" s="6">
        <f t="shared" si="4132"/>
        <v>7555567.0995216426</v>
      </c>
      <c r="K5189" s="6">
        <f t="shared" si="4133"/>
        <v>1274697.7004783566</v>
      </c>
      <c r="L5189" s="6">
        <f t="shared" si="4134"/>
        <v>280062.09999999998</v>
      </c>
      <c r="M5189" s="6">
        <f t="shared" si="4135"/>
        <v>9110326.9000000004</v>
      </c>
      <c r="N5189" s="6">
        <f t="shared" si="4136"/>
        <v>9110326.9000000004</v>
      </c>
    </row>
    <row r="5190" spans="1:14" ht="15" x14ac:dyDescent="0.25">
      <c r="A5190" s="29">
        <v>44330</v>
      </c>
      <c r="B5190" s="27">
        <v>5074954</v>
      </c>
      <c r="C5190" s="30">
        <v>5074954</v>
      </c>
      <c r="D5190" s="27">
        <v>2089180</v>
      </c>
      <c r="E5190" s="30">
        <v>745808</v>
      </c>
      <c r="F5190" s="6">
        <f t="shared" si="4129"/>
        <v>7909942</v>
      </c>
      <c r="G5190" s="6">
        <f t="shared" si="4130"/>
        <v>7909942</v>
      </c>
      <c r="H5190" s="6"/>
      <c r="I5190" s="6">
        <f t="shared" si="4131"/>
        <v>7246075.9636261631</v>
      </c>
      <c r="J5190" s="6">
        <f t="shared" si="4132"/>
        <v>7246075.9636261631</v>
      </c>
      <c r="K5190" s="6">
        <f t="shared" si="4133"/>
        <v>1279846.0363738358</v>
      </c>
      <c r="L5190" s="6">
        <f t="shared" si="4134"/>
        <v>302328.43333333335</v>
      </c>
      <c r="M5190" s="6">
        <f t="shared" si="4135"/>
        <v>8828250.4333333336</v>
      </c>
      <c r="N5190" s="6">
        <f t="shared" si="4136"/>
        <v>8828250.4333333336</v>
      </c>
    </row>
    <row r="5191" spans="1:14" ht="15" x14ac:dyDescent="0.25">
      <c r="A5191" s="29">
        <v>44331</v>
      </c>
      <c r="B5191" s="27">
        <v>9176608</v>
      </c>
      <c r="C5191" s="30">
        <v>9176608</v>
      </c>
      <c r="D5191" s="27">
        <v>1767234</v>
      </c>
      <c r="E5191" s="30">
        <v>146725</v>
      </c>
      <c r="F5191" s="6">
        <f t="shared" si="4129"/>
        <v>11090567</v>
      </c>
      <c r="G5191" s="6">
        <f t="shared" si="4130"/>
        <v>11090567</v>
      </c>
      <c r="H5191" s="6"/>
      <c r="I5191" s="6">
        <f t="shared" si="4131"/>
        <v>6815393.2640148345</v>
      </c>
      <c r="J5191" s="6">
        <f t="shared" si="4132"/>
        <v>6815393.2640148345</v>
      </c>
      <c r="K5191" s="6">
        <f t="shared" si="4133"/>
        <v>1283411.8359851658</v>
      </c>
      <c r="L5191" s="6">
        <f t="shared" si="4134"/>
        <v>291891.66666666669</v>
      </c>
      <c r="M5191" s="6">
        <f t="shared" si="4135"/>
        <v>8390696.7666666675</v>
      </c>
      <c r="N5191" s="6">
        <f t="shared" si="4136"/>
        <v>8390696.7666666675</v>
      </c>
    </row>
    <row r="5192" spans="1:14" ht="15" x14ac:dyDescent="0.25">
      <c r="A5192" s="29">
        <v>44332</v>
      </c>
      <c r="B5192" s="27">
        <v>7957204</v>
      </c>
      <c r="C5192" s="30">
        <v>7957204</v>
      </c>
      <c r="D5192" s="27">
        <v>1607634</v>
      </c>
      <c r="E5192" s="30">
        <v>-90776</v>
      </c>
      <c r="F5192" s="6">
        <f t="shared" si="4129"/>
        <v>9474062</v>
      </c>
      <c r="G5192" s="6">
        <f t="shared" si="4130"/>
        <v>9474062</v>
      </c>
      <c r="H5192" s="6"/>
      <c r="I5192" s="6">
        <f t="shared" si="4131"/>
        <v>6918886.1543950438</v>
      </c>
      <c r="J5192" s="6">
        <f t="shared" si="4132"/>
        <v>6918886.1543950438</v>
      </c>
      <c r="K5192" s="6">
        <f t="shared" si="4133"/>
        <v>1281984.7456049561</v>
      </c>
      <c r="L5192" s="6">
        <f t="shared" si="4134"/>
        <v>280207.36666666664</v>
      </c>
      <c r="M5192" s="6">
        <f t="shared" si="4135"/>
        <v>8481078.2666666675</v>
      </c>
      <c r="N5192" s="6">
        <f t="shared" si="4136"/>
        <v>8481078.2666666675</v>
      </c>
    </row>
    <row r="5193" spans="1:14" ht="15" x14ac:dyDescent="0.25">
      <c r="A5193" s="29">
        <v>44333</v>
      </c>
      <c r="B5193" s="27">
        <v>725023</v>
      </c>
      <c r="C5193" s="30">
        <v>725023</v>
      </c>
      <c r="D5193" s="27">
        <v>1851957</v>
      </c>
      <c r="E5193" s="30">
        <v>-190797</v>
      </c>
      <c r="F5193" s="6">
        <f t="shared" si="4129"/>
        <v>2386183</v>
      </c>
      <c r="G5193" s="6">
        <f t="shared" si="4130"/>
        <v>2386183</v>
      </c>
      <c r="H5193" s="6"/>
      <c r="I5193" s="6">
        <f t="shared" si="4131"/>
        <v>6810410.395833143</v>
      </c>
      <c r="J5193" s="6">
        <f t="shared" si="4132"/>
        <v>6810410.395833143</v>
      </c>
      <c r="K5193" s="6">
        <f t="shared" si="4133"/>
        <v>1294666.6041668574</v>
      </c>
      <c r="L5193" s="6">
        <f t="shared" si="4134"/>
        <v>289440.16666666669</v>
      </c>
      <c r="M5193" s="6">
        <f t="shared" si="4135"/>
        <v>8394517.166666666</v>
      </c>
      <c r="N5193" s="6">
        <f t="shared" si="4136"/>
        <v>8394517.166666666</v>
      </c>
    </row>
    <row r="5194" spans="1:14" ht="15" x14ac:dyDescent="0.25">
      <c r="A5194" s="29">
        <v>44334</v>
      </c>
      <c r="B5194" s="27">
        <v>1597141</v>
      </c>
      <c r="C5194" s="30">
        <v>1597141</v>
      </c>
      <c r="D5194" s="27">
        <v>1437391</v>
      </c>
      <c r="E5194" s="30">
        <v>212553</v>
      </c>
      <c r="F5194" s="6">
        <f t="shared" si="4129"/>
        <v>3247085</v>
      </c>
      <c r="G5194" s="6">
        <f t="shared" si="4130"/>
        <v>3247085</v>
      </c>
      <c r="H5194" s="6"/>
      <c r="I5194" s="6">
        <f t="shared" si="4131"/>
        <v>6212672.418288839</v>
      </c>
      <c r="J5194" s="6">
        <f t="shared" si="4132"/>
        <v>6212672.418288839</v>
      </c>
      <c r="K5194" s="6">
        <f t="shared" si="4133"/>
        <v>1291627.8150444955</v>
      </c>
      <c r="L5194" s="6">
        <f t="shared" si="4134"/>
        <v>300693.76666666666</v>
      </c>
      <c r="M5194" s="6">
        <f t="shared" si="4135"/>
        <v>7804994</v>
      </c>
      <c r="N5194" s="6">
        <f t="shared" si="4136"/>
        <v>7804994</v>
      </c>
    </row>
    <row r="5195" spans="1:14" ht="15" x14ac:dyDescent="0.25">
      <c r="A5195" s="29">
        <v>44335</v>
      </c>
      <c r="B5195" s="27">
        <v>469363</v>
      </c>
      <c r="C5195" s="30">
        <v>469363</v>
      </c>
      <c r="D5195" s="27">
        <v>1402250</v>
      </c>
      <c r="E5195" s="30">
        <v>61366</v>
      </c>
      <c r="F5195" s="6">
        <f t="shared" si="4129"/>
        <v>1932979</v>
      </c>
      <c r="G5195" s="6">
        <f t="shared" si="4130"/>
        <v>1932979</v>
      </c>
      <c r="H5195" s="6"/>
      <c r="I5195" s="6">
        <f t="shared" si="4131"/>
        <v>5832945.959981815</v>
      </c>
      <c r="J5195" s="6">
        <f t="shared" si="4132"/>
        <v>5832945.959981815</v>
      </c>
      <c r="K5195" s="6">
        <f t="shared" si="4133"/>
        <v>1284535.9400181849</v>
      </c>
      <c r="L5195" s="6">
        <f t="shared" si="4134"/>
        <v>287563.7</v>
      </c>
      <c r="M5195" s="6">
        <f t="shared" si="4135"/>
        <v>7405045.5999999996</v>
      </c>
      <c r="N5195" s="6">
        <f t="shared" si="4136"/>
        <v>7405045.5999999996</v>
      </c>
    </row>
    <row r="5196" spans="1:14" ht="15" x14ac:dyDescent="0.25">
      <c r="A5196" s="29">
        <v>44336</v>
      </c>
      <c r="B5196" s="27">
        <v>553256</v>
      </c>
      <c r="C5196" s="30">
        <v>553256</v>
      </c>
      <c r="D5196" s="27">
        <v>1537636</v>
      </c>
      <c r="E5196" s="30">
        <v>867908</v>
      </c>
      <c r="F5196" s="6">
        <f t="shared" si="4129"/>
        <v>2958800</v>
      </c>
      <c r="G5196" s="6">
        <f t="shared" si="4130"/>
        <v>2958800</v>
      </c>
      <c r="H5196" s="6"/>
      <c r="I5196" s="6">
        <f t="shared" si="4131"/>
        <v>5529345.0493194005</v>
      </c>
      <c r="J5196" s="6">
        <f t="shared" si="4132"/>
        <v>5529345.0493194005</v>
      </c>
      <c r="K5196" s="6">
        <f t="shared" si="4133"/>
        <v>1271101.4506805995</v>
      </c>
      <c r="L5196" s="6">
        <f t="shared" si="4134"/>
        <v>308204.03333333333</v>
      </c>
      <c r="M5196" s="6">
        <f t="shared" si="4135"/>
        <v>7108650.5333333332</v>
      </c>
      <c r="N5196" s="6">
        <f t="shared" si="4136"/>
        <v>7108650.5333333332</v>
      </c>
    </row>
    <row r="5197" spans="1:14" ht="15" x14ac:dyDescent="0.25">
      <c r="A5197" s="29">
        <v>44337</v>
      </c>
      <c r="B5197" s="27">
        <v>-5531326</v>
      </c>
      <c r="C5197" s="30">
        <v>-5531326</v>
      </c>
      <c r="D5197" s="27">
        <v>2110806</v>
      </c>
      <c r="E5197" s="30">
        <v>1111521</v>
      </c>
      <c r="F5197" s="6">
        <f t="shared" si="4129"/>
        <v>-2308999</v>
      </c>
      <c r="G5197" s="6">
        <f t="shared" si="4130"/>
        <v>-2308999</v>
      </c>
      <c r="H5197" s="6"/>
      <c r="I5197" s="6">
        <f t="shared" si="4131"/>
        <v>5333282.1010435419</v>
      </c>
      <c r="J5197" s="6">
        <f t="shared" si="4132"/>
        <v>5333282.1010435419</v>
      </c>
      <c r="K5197" s="6">
        <f t="shared" si="4133"/>
        <v>1287452.4322897915</v>
      </c>
      <c r="L5197" s="6">
        <f t="shared" si="4134"/>
        <v>341999.8</v>
      </c>
      <c r="M5197" s="6">
        <f t="shared" si="4135"/>
        <v>6962734.333333333</v>
      </c>
      <c r="N5197" s="6">
        <f t="shared" si="4136"/>
        <v>6962734.333333333</v>
      </c>
    </row>
    <row r="5198" spans="1:14" ht="15" x14ac:dyDescent="0.25">
      <c r="A5198" s="29">
        <v>44338</v>
      </c>
      <c r="B5198" s="27">
        <v>8331168</v>
      </c>
      <c r="C5198" s="30">
        <v>8331168</v>
      </c>
      <c r="D5198" s="27">
        <v>1513197</v>
      </c>
      <c r="E5198" s="30">
        <v>315426</v>
      </c>
      <c r="F5198" s="6">
        <f t="shared" si="4129"/>
        <v>10159791</v>
      </c>
      <c r="G5198" s="6">
        <f t="shared" si="4130"/>
        <v>10159791</v>
      </c>
      <c r="H5198" s="6"/>
      <c r="I5198" s="6">
        <f t="shared" si="4131"/>
        <v>5047710.6403440712</v>
      </c>
      <c r="J5198" s="6">
        <f t="shared" si="4132"/>
        <v>5047710.6403440712</v>
      </c>
      <c r="K5198" s="6">
        <f t="shared" si="4133"/>
        <v>1282480.592989262</v>
      </c>
      <c r="L5198" s="6">
        <f t="shared" si="4134"/>
        <v>344216.73333333334</v>
      </c>
      <c r="M5198" s="6">
        <f t="shared" si="4135"/>
        <v>6674407.9666666668</v>
      </c>
      <c r="N5198" s="6">
        <f t="shared" si="4136"/>
        <v>6674407.9666666668</v>
      </c>
    </row>
    <row r="5199" spans="1:14" ht="15" x14ac:dyDescent="0.25">
      <c r="A5199" s="29">
        <v>44339</v>
      </c>
      <c r="B5199" s="27">
        <v>13568883</v>
      </c>
      <c r="C5199" s="30">
        <v>13568883</v>
      </c>
      <c r="D5199" s="27">
        <v>1482522</v>
      </c>
      <c r="E5199" s="30">
        <v>117264</v>
      </c>
      <c r="F5199" s="6">
        <f t="shared" si="4129"/>
        <v>15168669</v>
      </c>
      <c r="G5199" s="6">
        <f t="shared" si="4130"/>
        <v>15168669</v>
      </c>
      <c r="H5199" s="6"/>
      <c r="I5199" s="6">
        <f t="shared" si="4131"/>
        <v>5347095.4790915791</v>
      </c>
      <c r="J5199" s="6">
        <f t="shared" si="4132"/>
        <v>5347095.4790915791</v>
      </c>
      <c r="K5199" s="6">
        <f t="shared" si="4133"/>
        <v>1275308.3209084214</v>
      </c>
      <c r="L5199" s="6">
        <f t="shared" si="4134"/>
        <v>325416.36666666664</v>
      </c>
      <c r="M5199" s="6">
        <f t="shared" si="4135"/>
        <v>6947820.166666667</v>
      </c>
      <c r="N5199" s="6">
        <f t="shared" si="4136"/>
        <v>6947820.166666667</v>
      </c>
    </row>
    <row r="5200" spans="1:14" ht="15" x14ac:dyDescent="0.25">
      <c r="A5200" s="29">
        <v>44340</v>
      </c>
      <c r="B5200" s="27">
        <v>91836</v>
      </c>
      <c r="C5200" s="30">
        <v>91836</v>
      </c>
      <c r="D5200" s="27">
        <v>1322692</v>
      </c>
      <c r="E5200" s="30">
        <v>-486698</v>
      </c>
      <c r="F5200" s="6">
        <f t="shared" si="4129"/>
        <v>927830</v>
      </c>
      <c r="G5200" s="6">
        <f t="shared" si="4130"/>
        <v>927830</v>
      </c>
      <c r="H5200" s="6"/>
      <c r="I5200" s="6">
        <f t="shared" si="4131"/>
        <v>5438323.7400957523</v>
      </c>
      <c r="J5200" s="6">
        <f t="shared" si="4132"/>
        <v>5438323.7400957523</v>
      </c>
      <c r="K5200" s="6">
        <f t="shared" si="4133"/>
        <v>1271631.1932375815</v>
      </c>
      <c r="L5200" s="6">
        <f t="shared" si="4134"/>
        <v>296071.36666666664</v>
      </c>
      <c r="M5200" s="6">
        <f t="shared" si="4135"/>
        <v>7006026.2999999998</v>
      </c>
      <c r="N5200" s="6">
        <f t="shared" si="4136"/>
        <v>7006026.2999999998</v>
      </c>
    </row>
    <row r="5201" spans="1:14" ht="15" x14ac:dyDescent="0.25">
      <c r="A5201" s="29">
        <v>44341</v>
      </c>
      <c r="B5201" s="27">
        <v>6315197</v>
      </c>
      <c r="C5201" s="30">
        <v>6315197</v>
      </c>
      <c r="D5201" s="27">
        <v>1220080</v>
      </c>
      <c r="E5201" s="30">
        <v>610593</v>
      </c>
      <c r="F5201" s="6">
        <f t="shared" si="4129"/>
        <v>8145870</v>
      </c>
      <c r="G5201" s="6">
        <f t="shared" si="4130"/>
        <v>8145870</v>
      </c>
      <c r="H5201" s="6"/>
      <c r="I5201" s="6">
        <f t="shared" si="4131"/>
        <v>4983345.9562198063</v>
      </c>
      <c r="J5201" s="6">
        <f t="shared" si="4132"/>
        <v>4983345.9562198063</v>
      </c>
      <c r="K5201" s="6">
        <f t="shared" si="4133"/>
        <v>1269663.9771135265</v>
      </c>
      <c r="L5201" s="6">
        <f t="shared" si="4134"/>
        <v>319955.3</v>
      </c>
      <c r="M5201" s="6">
        <f t="shared" si="4135"/>
        <v>6572965.2333333334</v>
      </c>
      <c r="N5201" s="6">
        <f t="shared" si="4136"/>
        <v>6572965.2333333334</v>
      </c>
    </row>
    <row r="5202" spans="1:14" ht="15" x14ac:dyDescent="0.25">
      <c r="A5202" s="29">
        <v>44342</v>
      </c>
      <c r="B5202" s="27">
        <v>-2373330</v>
      </c>
      <c r="C5202" s="30">
        <v>-2373330</v>
      </c>
      <c r="D5202" s="27">
        <v>1164083</v>
      </c>
      <c r="E5202" s="30">
        <v>4374429</v>
      </c>
      <c r="F5202" s="6">
        <f t="shared" si="4129"/>
        <v>3165182</v>
      </c>
      <c r="G5202" s="6">
        <f t="shared" si="4130"/>
        <v>3165182</v>
      </c>
      <c r="H5202" s="6"/>
      <c r="I5202" s="6">
        <f t="shared" si="4131"/>
        <v>4306016.6773412684</v>
      </c>
      <c r="J5202" s="6">
        <f t="shared" si="4132"/>
        <v>4306016.6773412684</v>
      </c>
      <c r="K5202" s="6">
        <f t="shared" si="4133"/>
        <v>1256815.7559920654</v>
      </c>
      <c r="L5202" s="6">
        <f t="shared" si="4134"/>
        <v>449472.63333333336</v>
      </c>
      <c r="M5202" s="6">
        <f t="shared" si="4135"/>
        <v>6012305.0666666664</v>
      </c>
      <c r="N5202" s="6">
        <f t="shared" si="4136"/>
        <v>6012305.0666666664</v>
      </c>
    </row>
    <row r="5203" spans="1:14" ht="15" x14ac:dyDescent="0.25">
      <c r="A5203" s="29">
        <v>44343</v>
      </c>
      <c r="B5203" s="27">
        <v>9493426</v>
      </c>
      <c r="C5203" s="30">
        <v>9493426</v>
      </c>
      <c r="D5203" s="27">
        <v>1225300</v>
      </c>
      <c r="E5203" s="30">
        <v>-113336</v>
      </c>
      <c r="F5203" s="6">
        <f t="shared" si="4129"/>
        <v>10605390</v>
      </c>
      <c r="G5203" s="6">
        <f t="shared" si="4130"/>
        <v>10605390</v>
      </c>
      <c r="H5203" s="6"/>
      <c r="I5203" s="6">
        <f t="shared" si="4131"/>
        <v>4778594.7361530084</v>
      </c>
      <c r="J5203" s="6">
        <f t="shared" si="4132"/>
        <v>4778594.7361530084</v>
      </c>
      <c r="K5203" s="6">
        <f t="shared" si="4133"/>
        <v>1216124.6305136583</v>
      </c>
      <c r="L5203" s="6">
        <f t="shared" si="4134"/>
        <v>438130.66666666669</v>
      </c>
      <c r="M5203" s="6">
        <f t="shared" si="4135"/>
        <v>6432850.0333333332</v>
      </c>
      <c r="N5203" s="6">
        <f t="shared" si="4136"/>
        <v>6432850.0333333332</v>
      </c>
    </row>
    <row r="5204" spans="1:14" ht="15" x14ac:dyDescent="0.25">
      <c r="A5204" s="29">
        <v>44344</v>
      </c>
      <c r="B5204" s="27">
        <v>9364835</v>
      </c>
      <c r="C5204" s="30">
        <v>9364835</v>
      </c>
      <c r="D5204" s="27">
        <v>994946</v>
      </c>
      <c r="E5204" s="30">
        <v>-354017</v>
      </c>
      <c r="F5204" s="6">
        <f t="shared" si="4129"/>
        <v>10005764</v>
      </c>
      <c r="G5204" s="6">
        <f t="shared" si="4130"/>
        <v>10005764</v>
      </c>
      <c r="H5204" s="6"/>
      <c r="I5204" s="6">
        <f t="shared" si="4131"/>
        <v>4779194.8195224563</v>
      </c>
      <c r="J5204" s="6">
        <f t="shared" si="4132"/>
        <v>4779194.8195224563</v>
      </c>
      <c r="K5204" s="6">
        <f t="shared" si="4133"/>
        <v>1203773.0138108775</v>
      </c>
      <c r="L5204" s="6">
        <f t="shared" si="4134"/>
        <v>392509.83333333331</v>
      </c>
      <c r="M5204" s="6">
        <f t="shared" si="4135"/>
        <v>6375477.666666667</v>
      </c>
      <c r="N5204" s="6">
        <f t="shared" si="4136"/>
        <v>6375477.666666667</v>
      </c>
    </row>
    <row r="5205" spans="1:14" ht="15" x14ac:dyDescent="0.25">
      <c r="A5205" s="29">
        <v>44345</v>
      </c>
      <c r="B5205" s="27">
        <v>298898</v>
      </c>
      <c r="C5205" s="30">
        <v>298898</v>
      </c>
      <c r="D5205" s="27">
        <v>981657</v>
      </c>
      <c r="E5205" s="30">
        <v>75268</v>
      </c>
      <c r="F5205" s="6">
        <f t="shared" si="4129"/>
        <v>1355823</v>
      </c>
      <c r="G5205" s="6">
        <f t="shared" si="4130"/>
        <v>1355823</v>
      </c>
      <c r="H5205" s="6"/>
      <c r="I5205" s="6">
        <f t="shared" si="4131"/>
        <v>4700708.7568577891</v>
      </c>
      <c r="J5205" s="6">
        <f t="shared" si="4132"/>
        <v>4700708.7568577891</v>
      </c>
      <c r="K5205" s="6">
        <f t="shared" si="4133"/>
        <v>1214641.2431422102</v>
      </c>
      <c r="L5205" s="6">
        <f t="shared" si="4134"/>
        <v>413466.13333333336</v>
      </c>
      <c r="M5205" s="6">
        <f t="shared" si="4135"/>
        <v>6328816.1333333338</v>
      </c>
      <c r="N5205" s="6">
        <f t="shared" si="4136"/>
        <v>6328816.1333333338</v>
      </c>
    </row>
    <row r="5206" spans="1:14" ht="15" x14ac:dyDescent="0.25">
      <c r="A5206" s="29">
        <v>44346</v>
      </c>
      <c r="B5206" s="27">
        <v>1945221</v>
      </c>
      <c r="C5206" s="30">
        <v>1945221</v>
      </c>
      <c r="D5206" s="27">
        <v>1063102</v>
      </c>
      <c r="E5206" s="30">
        <v>-175547</v>
      </c>
      <c r="F5206" s="6">
        <f t="shared" si="4129"/>
        <v>2832776</v>
      </c>
      <c r="G5206" s="6">
        <f t="shared" si="4130"/>
        <v>2832776</v>
      </c>
      <c r="H5206" s="6"/>
      <c r="I5206" s="6">
        <f t="shared" si="4131"/>
        <v>4256892.0999999996</v>
      </c>
      <c r="J5206" s="6">
        <f t="shared" si="4132"/>
        <v>4256892.0999999996</v>
      </c>
      <c r="K5206" s="6">
        <f t="shared" si="4133"/>
        <v>1211558.8</v>
      </c>
      <c r="L5206" s="6">
        <f t="shared" si="4134"/>
        <v>412795.7</v>
      </c>
      <c r="M5206" s="6">
        <f t="shared" si="4135"/>
        <v>5881246.5999999996</v>
      </c>
      <c r="N5206" s="6">
        <f t="shared" si="4136"/>
        <v>5881246.5999999996</v>
      </c>
    </row>
    <row r="5207" spans="1:14" ht="15" x14ac:dyDescent="0.25">
      <c r="A5207" s="29">
        <v>44347</v>
      </c>
      <c r="B5207" s="27">
        <v>6503243</v>
      </c>
      <c r="C5207" s="30">
        <v>6503243</v>
      </c>
      <c r="D5207" s="27">
        <v>1112755</v>
      </c>
      <c r="E5207" s="30">
        <v>-253227</v>
      </c>
      <c r="F5207" s="6">
        <f t="shared" si="4129"/>
        <v>7362771</v>
      </c>
      <c r="G5207" s="6">
        <f t="shared" si="4130"/>
        <v>7362771</v>
      </c>
      <c r="H5207" s="6"/>
      <c r="I5207" s="6">
        <f t="shared" si="4131"/>
        <v>4439570.333333333</v>
      </c>
      <c r="J5207" s="6">
        <f t="shared" si="4132"/>
        <v>4439570.333333333</v>
      </c>
      <c r="K5207" s="6">
        <f t="shared" si="4133"/>
        <v>1229317.8666666667</v>
      </c>
      <c r="L5207" s="6">
        <f t="shared" si="4134"/>
        <v>426739.13333333336</v>
      </c>
      <c r="M5207" s="6">
        <f t="shared" si="4135"/>
        <v>6095627.333333333</v>
      </c>
      <c r="N5207" s="6">
        <f t="shared" si="4136"/>
        <v>6095627.333333333</v>
      </c>
    </row>
    <row r="5208" spans="1:14" ht="15.75" thickBot="1" x14ac:dyDescent="0.3">
      <c r="A5208" s="19"/>
      <c r="B5208" s="20"/>
      <c r="C5208" s="31"/>
      <c r="D5208" s="33"/>
      <c r="E5208" s="33"/>
      <c r="F5208" s="20"/>
      <c r="G5208" s="20"/>
      <c r="H5208" s="20"/>
      <c r="I5208" s="20"/>
      <c r="J5208" s="20"/>
      <c r="K5208" s="20"/>
      <c r="L5208" s="20"/>
      <c r="M5208" s="20"/>
      <c r="N5208" s="20"/>
    </row>
    <row r="5209" spans="1:14" ht="93.75" customHeight="1" thickBot="1" x14ac:dyDescent="0.25">
      <c r="D5209" s="34" t="s">
        <v>13</v>
      </c>
      <c r="E5209" s="35"/>
      <c r="F5209" s="35"/>
      <c r="G5209" s="36"/>
    </row>
  </sheetData>
  <autoFilter ref="A1:F5025" xr:uid="{00000000-0009-0000-0000-000000000000}"/>
  <mergeCells count="1">
    <mergeCell ref="D5209:G520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schemas.microsoft.com/office/2006/documentManagement/types"/>
    <ds:schemaRef ds:uri="http://schemas.microsoft.com/office/infopath/2007/PartnerControls"/>
    <ds:schemaRef ds:uri="http://schemas.openxmlformats.org/package/2006/metadata/core-properties"/>
    <ds:schemaRef ds:uri="c3db0b16-6416-40bd-a472-7f722297e384"/>
    <ds:schemaRef ds:uri="http://purl.org/dc/elements/1.1/"/>
    <ds:schemaRef ds:uri="http://schemas.microsoft.com/office/2006/metadata/properties"/>
    <ds:schemaRef ds:uri="04c36d22-ad0a-44f4-911c-a80cb6131096"/>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2021-06-08T12:39:35Z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