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site Data/2024/7. July/M+6/"/>
    </mc:Choice>
  </mc:AlternateContent>
  <xr:revisionPtr revIDLastSave="30" documentId="13_ncr:1_{AB8254E1-87CA-4B15-9163-491891C0E05B}" xr6:coauthVersionLast="47" xr6:coauthVersionMax="47" xr10:uidLastSave="{E79E63F3-901B-4775-AEDF-D798AF85A563}"/>
  <bookViews>
    <workbookView xWindow="-28920" yWindow="2715"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34" i="10" l="1"/>
  <c r="G6334" i="10"/>
  <c r="N6335" i="10" s="1"/>
  <c r="I6334" i="10"/>
  <c r="J6334" i="10"/>
  <c r="K6334" i="10"/>
  <c r="L6334" i="10"/>
  <c r="M6334" i="10"/>
  <c r="N6334" i="10"/>
  <c r="F6335" i="10"/>
  <c r="M6335" i="10" s="1"/>
  <c r="G6335" i="10"/>
  <c r="N6337" i="10" s="1"/>
  <c r="I6335" i="10"/>
  <c r="J6335" i="10"/>
  <c r="K6335" i="10"/>
  <c r="L6335" i="10"/>
  <c r="F6336" i="10"/>
  <c r="G6336" i="10"/>
  <c r="I6336" i="10"/>
  <c r="J6336" i="10"/>
  <c r="K6336" i="10"/>
  <c r="L6336" i="10"/>
  <c r="M6336" i="10"/>
  <c r="N6336" i="10"/>
  <c r="F6337" i="10"/>
  <c r="G6337" i="10"/>
  <c r="I6337" i="10"/>
  <c r="J6337" i="10"/>
  <c r="K6337" i="10"/>
  <c r="L6337" i="10"/>
  <c r="F6338" i="10"/>
  <c r="G6338" i="10"/>
  <c r="N6361" i="10" s="1"/>
  <c r="I6338" i="10"/>
  <c r="J6338" i="10"/>
  <c r="K6338" i="10"/>
  <c r="L6338" i="10"/>
  <c r="F6339" i="10"/>
  <c r="G6339" i="10"/>
  <c r="I6339" i="10"/>
  <c r="J6339" i="10"/>
  <c r="K6339" i="10"/>
  <c r="L6339" i="10"/>
  <c r="M6339" i="10"/>
  <c r="N6339" i="10"/>
  <c r="F6340" i="10"/>
  <c r="G6340" i="10"/>
  <c r="I6340" i="10"/>
  <c r="J6340" i="10"/>
  <c r="K6340" i="10"/>
  <c r="L6340" i="10"/>
  <c r="F6341" i="10"/>
  <c r="G6341" i="10"/>
  <c r="I6341" i="10"/>
  <c r="J6341" i="10"/>
  <c r="K6341" i="10"/>
  <c r="L6341" i="10"/>
  <c r="F6342" i="10"/>
  <c r="G6342" i="10"/>
  <c r="I6342" i="10"/>
  <c r="J6342" i="10"/>
  <c r="K6342" i="10"/>
  <c r="L6342" i="10"/>
  <c r="M6342" i="10"/>
  <c r="N6342" i="10"/>
  <c r="F6343" i="10"/>
  <c r="G6343" i="10"/>
  <c r="I6343" i="10"/>
  <c r="J6343" i="10"/>
  <c r="K6343" i="10"/>
  <c r="L6343" i="10"/>
  <c r="F6344" i="10"/>
  <c r="G6344" i="10"/>
  <c r="I6344" i="10"/>
  <c r="J6344" i="10"/>
  <c r="K6344" i="10"/>
  <c r="L6344" i="10"/>
  <c r="F6345" i="10"/>
  <c r="G6345" i="10"/>
  <c r="I6345" i="10"/>
  <c r="J6345" i="10"/>
  <c r="K6345" i="10"/>
  <c r="L6345" i="10"/>
  <c r="M6345" i="10"/>
  <c r="N6345" i="10"/>
  <c r="F6346" i="10"/>
  <c r="G6346" i="10"/>
  <c r="I6346" i="10"/>
  <c r="J6346" i="10"/>
  <c r="K6346" i="10"/>
  <c r="L6346" i="10"/>
  <c r="F6347" i="10"/>
  <c r="G6347" i="10"/>
  <c r="I6347" i="10"/>
  <c r="J6347" i="10"/>
  <c r="K6347" i="10"/>
  <c r="L6347" i="10"/>
  <c r="F6348" i="10"/>
  <c r="G6348" i="10"/>
  <c r="I6348" i="10"/>
  <c r="J6348" i="10"/>
  <c r="K6348" i="10"/>
  <c r="L6348" i="10"/>
  <c r="M6348" i="10"/>
  <c r="N6348" i="10"/>
  <c r="F6349" i="10"/>
  <c r="G6349" i="10"/>
  <c r="I6349" i="10"/>
  <c r="J6349" i="10"/>
  <c r="K6349" i="10"/>
  <c r="L6349" i="10"/>
  <c r="F6350" i="10"/>
  <c r="G6350" i="10"/>
  <c r="I6350" i="10"/>
  <c r="J6350" i="10"/>
  <c r="K6350" i="10"/>
  <c r="L6350" i="10"/>
  <c r="F6351" i="10"/>
  <c r="G6351" i="10"/>
  <c r="I6351" i="10"/>
  <c r="J6351" i="10"/>
  <c r="K6351" i="10"/>
  <c r="L6351" i="10"/>
  <c r="M6351" i="10"/>
  <c r="N6351" i="10"/>
  <c r="F6352" i="10"/>
  <c r="G6352" i="10"/>
  <c r="I6352" i="10"/>
  <c r="J6352" i="10"/>
  <c r="K6352" i="10"/>
  <c r="L6352" i="10"/>
  <c r="F6353" i="10"/>
  <c r="G6353" i="10"/>
  <c r="I6353" i="10"/>
  <c r="J6353" i="10"/>
  <c r="K6353" i="10"/>
  <c r="L6353" i="10"/>
  <c r="F6354" i="10"/>
  <c r="G6354" i="10"/>
  <c r="I6354" i="10"/>
  <c r="J6354" i="10"/>
  <c r="K6354" i="10"/>
  <c r="L6354" i="10"/>
  <c r="M6354" i="10"/>
  <c r="N6354" i="10"/>
  <c r="F6355" i="10"/>
  <c r="G6355" i="10"/>
  <c r="I6355" i="10"/>
  <c r="J6355" i="10"/>
  <c r="K6355" i="10"/>
  <c r="L6355" i="10"/>
  <c r="F6356" i="10"/>
  <c r="G6356" i="10"/>
  <c r="I6356" i="10"/>
  <c r="J6356" i="10"/>
  <c r="K6356" i="10"/>
  <c r="L6356" i="10"/>
  <c r="F6357" i="10"/>
  <c r="G6357" i="10"/>
  <c r="I6357" i="10"/>
  <c r="J6357" i="10"/>
  <c r="K6357" i="10"/>
  <c r="L6357" i="10"/>
  <c r="M6357" i="10"/>
  <c r="N6357" i="10"/>
  <c r="F6358" i="10"/>
  <c r="G6358" i="10"/>
  <c r="I6358" i="10"/>
  <c r="J6358" i="10"/>
  <c r="K6358" i="10"/>
  <c r="L6358" i="10"/>
  <c r="F6359" i="10"/>
  <c r="G6359" i="10"/>
  <c r="I6359" i="10"/>
  <c r="J6359" i="10"/>
  <c r="K6359" i="10"/>
  <c r="L6359" i="10"/>
  <c r="F6360" i="10"/>
  <c r="G6360" i="10"/>
  <c r="I6360" i="10"/>
  <c r="J6360" i="10"/>
  <c r="K6360" i="10"/>
  <c r="L6360" i="10"/>
  <c r="M6360" i="10"/>
  <c r="N6360" i="10"/>
  <c r="F6361" i="10"/>
  <c r="G6361" i="10"/>
  <c r="I6361" i="10"/>
  <c r="J6361" i="10"/>
  <c r="K6361" i="10"/>
  <c r="L6361" i="10"/>
  <c r="F6362" i="10"/>
  <c r="G6362" i="10"/>
  <c r="I6362" i="10"/>
  <c r="J6362" i="10"/>
  <c r="K6362" i="10"/>
  <c r="L6362" i="10"/>
  <c r="F6363" i="10"/>
  <c r="G6363" i="10"/>
  <c r="I6363" i="10"/>
  <c r="J6363" i="10"/>
  <c r="K6363" i="10"/>
  <c r="L6363" i="10"/>
  <c r="M6363" i="10"/>
  <c r="N6363" i="10"/>
  <c r="F6364" i="10"/>
  <c r="G6364" i="10"/>
  <c r="I6364" i="10"/>
  <c r="J6364" i="10"/>
  <c r="K6364" i="10"/>
  <c r="L6364" i="10"/>
  <c r="F6304" i="10"/>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N6271" i="10" s="1"/>
  <c r="I6271" i="10"/>
  <c r="J6271" i="10"/>
  <c r="K6271" i="10"/>
  <c r="L6271" i="10"/>
  <c r="M6271" i="10"/>
  <c r="F6272" i="10"/>
  <c r="G6272" i="10"/>
  <c r="I6272" i="10"/>
  <c r="J6272" i="10"/>
  <c r="K6272" i="10"/>
  <c r="L6272" i="10"/>
  <c r="M6272" i="10"/>
  <c r="N6272" i="10"/>
  <c r="F6273" i="10"/>
  <c r="M6281" i="10" s="1"/>
  <c r="G6273" i="10"/>
  <c r="N6281" i="10" s="1"/>
  <c r="I6273" i="10"/>
  <c r="J6273" i="10"/>
  <c r="K6273" i="10"/>
  <c r="L6273" i="10"/>
  <c r="F6274" i="10"/>
  <c r="M6278" i="10" s="1"/>
  <c r="G6274" i="10"/>
  <c r="N6302" i="10" s="1"/>
  <c r="I6274" i="10"/>
  <c r="J6274" i="10"/>
  <c r="K6274" i="10"/>
  <c r="L6274" i="10"/>
  <c r="F6275" i="10"/>
  <c r="G6275" i="10"/>
  <c r="I6275" i="10"/>
  <c r="J6275" i="10"/>
  <c r="K6275" i="10"/>
  <c r="L6275" i="10"/>
  <c r="M6275" i="10"/>
  <c r="N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M6284" i="10"/>
  <c r="N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M6293" i="10"/>
  <c r="N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364" i="10" l="1"/>
  <c r="N6346" i="10"/>
  <c r="N6343" i="10"/>
  <c r="M6358" i="10"/>
  <c r="M6355" i="10"/>
  <c r="M6346" i="10"/>
  <c r="M6343" i="10"/>
  <c r="M6340" i="10"/>
  <c r="M6337" i="10"/>
  <c r="N6362" i="10"/>
  <c r="N6359" i="10"/>
  <c r="N6356" i="10"/>
  <c r="N6353" i="10"/>
  <c r="N6350" i="10"/>
  <c r="N6347" i="10"/>
  <c r="N6344" i="10"/>
  <c r="N6341" i="10"/>
  <c r="N6338" i="10"/>
  <c r="M6353" i="10"/>
  <c r="N6358" i="10"/>
  <c r="N6355" i="10"/>
  <c r="N6352" i="10"/>
  <c r="N6349" i="10"/>
  <c r="N6340" i="10"/>
  <c r="M6364" i="10"/>
  <c r="M6361" i="10"/>
  <c r="M6352" i="10"/>
  <c r="M6349" i="10"/>
  <c r="M6362" i="10"/>
  <c r="M6359" i="10"/>
  <c r="M6356" i="10"/>
  <c r="M6350" i="10"/>
  <c r="M6347" i="10"/>
  <c r="M6344" i="10"/>
  <c r="M6341" i="10"/>
  <c r="M6338" i="10"/>
  <c r="N6304" i="10"/>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<sst xmlns="http://schemas.openxmlformats.org/spreadsheetml/2006/main" count="46" uniqueCount="46">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</sst>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
      <sz val="10"/>
      <color rgb="FFFF0000"/>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5">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3" fontId="67" fillId="0" borderId="0" xfId="0" applyNumberFormat="1" applyFon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Data!$A$6211:$A$6364</c:f>
              <c:numCache>
                <c:formatCode>dd/mm/yyyy;@</c:formatCode>
                <c:ptCount val="154"/>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pt idx="123">
                  <c:v>45474</c:v>
                </c:pt>
                <c:pt idx="124">
                  <c:v>45475</c:v>
                </c:pt>
                <c:pt idx="125">
                  <c:v>45476</c:v>
                </c:pt>
                <c:pt idx="126">
                  <c:v>45477</c:v>
                </c:pt>
                <c:pt idx="127">
                  <c:v>45478</c:v>
                </c:pt>
                <c:pt idx="128">
                  <c:v>45479</c:v>
                </c:pt>
                <c:pt idx="129">
                  <c:v>45480</c:v>
                </c:pt>
                <c:pt idx="130">
                  <c:v>45481</c:v>
                </c:pt>
                <c:pt idx="131">
                  <c:v>45482</c:v>
                </c:pt>
                <c:pt idx="132">
                  <c:v>45483</c:v>
                </c:pt>
                <c:pt idx="133">
                  <c:v>45484</c:v>
                </c:pt>
                <c:pt idx="134">
                  <c:v>45485</c:v>
                </c:pt>
                <c:pt idx="135">
                  <c:v>45486</c:v>
                </c:pt>
                <c:pt idx="136">
                  <c:v>45487</c:v>
                </c:pt>
                <c:pt idx="137">
                  <c:v>45488</c:v>
                </c:pt>
                <c:pt idx="138">
                  <c:v>45489</c:v>
                </c:pt>
                <c:pt idx="139">
                  <c:v>45490</c:v>
                </c:pt>
                <c:pt idx="140">
                  <c:v>45491</c:v>
                </c:pt>
                <c:pt idx="141">
                  <c:v>45492</c:v>
                </c:pt>
                <c:pt idx="142">
                  <c:v>45493</c:v>
                </c:pt>
                <c:pt idx="143">
                  <c:v>45494</c:v>
                </c:pt>
                <c:pt idx="144">
                  <c:v>45495</c:v>
                </c:pt>
                <c:pt idx="145">
                  <c:v>45496</c:v>
                </c:pt>
                <c:pt idx="146">
                  <c:v>45497</c:v>
                </c:pt>
                <c:pt idx="147">
                  <c:v>45498</c:v>
                </c:pt>
                <c:pt idx="148">
                  <c:v>45499</c:v>
                </c:pt>
                <c:pt idx="149">
                  <c:v>45500</c:v>
                </c:pt>
                <c:pt idx="150">
                  <c:v>45501</c:v>
                </c:pt>
                <c:pt idx="151">
                  <c:v>45502</c:v>
                </c:pt>
                <c:pt idx="152">
                  <c:v>45503</c:v>
                </c:pt>
                <c:pt idx="153">
                  <c:v>45504</c:v>
                </c:pt>
              </c:numCache>
            </c:numRef>
          </c:cat>
          <c:val>
            <c:numRef>
              <c:f>Data!$B$6243:$B$6364</c:f>
              <c:numCache>
                <c:formatCode>#,##0</c:formatCode>
                <c:ptCount val="122"/>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pt idx="91">
                  <c:v>14315747.430321179</c:v>
                </c:pt>
                <c:pt idx="92">
                  <c:v>4218373.9484153464</c:v>
                </c:pt>
                <c:pt idx="93">
                  <c:v>-3395601.9878106182</c:v>
                </c:pt>
                <c:pt idx="94">
                  <c:v>18234812.196689077</c:v>
                </c:pt>
                <c:pt idx="95">
                  <c:v>13002148.792612314</c:v>
                </c:pt>
                <c:pt idx="96">
                  <c:v>8530583.6952382997</c:v>
                </c:pt>
                <c:pt idx="97">
                  <c:v>-3179717.8968188097</c:v>
                </c:pt>
                <c:pt idx="98">
                  <c:v>27124277.883451141</c:v>
                </c:pt>
                <c:pt idx="99">
                  <c:v>6611584.0393775804</c:v>
                </c:pt>
                <c:pt idx="100">
                  <c:v>13627814.344761465</c:v>
                </c:pt>
                <c:pt idx="101">
                  <c:v>2484165.0624425113</c:v>
                </c:pt>
                <c:pt idx="102">
                  <c:v>741475.15799153643</c:v>
                </c:pt>
                <c:pt idx="103">
                  <c:v>462837.42951047374</c:v>
                </c:pt>
                <c:pt idx="104">
                  <c:v>15332349.296621399</c:v>
                </c:pt>
                <c:pt idx="105">
                  <c:v>4856236.7038468188</c:v>
                </c:pt>
                <c:pt idx="106">
                  <c:v>29433281.062801719</c:v>
                </c:pt>
                <c:pt idx="107">
                  <c:v>-2532669.5228092652</c:v>
                </c:pt>
                <c:pt idx="108">
                  <c:v>10909352.824021926</c:v>
                </c:pt>
                <c:pt idx="109">
                  <c:v>15153432.353634764</c:v>
                </c:pt>
                <c:pt idx="110">
                  <c:v>17327232.368645381</c:v>
                </c:pt>
                <c:pt idx="111">
                  <c:v>-5529183.8482935773</c:v>
                </c:pt>
                <c:pt idx="112">
                  <c:v>12517109.843584666</c:v>
                </c:pt>
                <c:pt idx="113">
                  <c:v>12730080.677933548</c:v>
                </c:pt>
                <c:pt idx="114">
                  <c:v>25187893.912432935</c:v>
                </c:pt>
                <c:pt idx="115">
                  <c:v>-5287019.6215751301</c:v>
                </c:pt>
                <c:pt idx="116">
                  <c:v>7056167.292911524</c:v>
                </c:pt>
                <c:pt idx="117">
                  <c:v>15007654.570463788</c:v>
                </c:pt>
                <c:pt idx="118">
                  <c:v>3130749.7230444755</c:v>
                </c:pt>
                <c:pt idx="119">
                  <c:v>-2506494.4582591681</c:v>
                </c:pt>
                <c:pt idx="120">
                  <c:v>25103602.38400507</c:v>
                </c:pt>
                <c:pt idx="121">
                  <c:v>4458259.8347674292</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Data!$A$6243:$A$6365</c:f>
              <c:numCache>
                <c:formatCode>dd/mm/yyyy;@</c:formatCode>
                <c:ptCount val="12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numCache>
            </c:numRef>
          </c:cat>
          <c:val>
            <c:numRef>
              <c:f>Data!$I$6243:$I$6364</c:f>
              <c:numCache>
                <c:formatCode>#,##0</c:formatCode>
                <c:ptCount val="122"/>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pt idx="91">
                  <c:v>5742698.4687172081</c:v>
                </c:pt>
                <c:pt idx="92">
                  <c:v>5201105.6602120819</c:v>
                </c:pt>
                <c:pt idx="93">
                  <c:v>5064846.8176362244</c:v>
                </c:pt>
                <c:pt idx="94">
                  <c:v>6989674.7025983073</c:v>
                </c:pt>
                <c:pt idx="95">
                  <c:v>7369543.2745811604</c:v>
                </c:pt>
                <c:pt idx="96">
                  <c:v>7649346.5112407645</c:v>
                </c:pt>
                <c:pt idx="97">
                  <c:v>6961177.9941111496</c:v>
                </c:pt>
                <c:pt idx="98">
                  <c:v>8231544.0972802462</c:v>
                </c:pt>
                <c:pt idx="99">
                  <c:v>7639523.465754522</c:v>
                </c:pt>
                <c:pt idx="100">
                  <c:v>8277735.7529647313</c:v>
                </c:pt>
                <c:pt idx="101">
                  <c:v>7852554.9324919479</c:v>
                </c:pt>
                <c:pt idx="102">
                  <c:v>8187451.9913153835</c:v>
                </c:pt>
                <c:pt idx="103">
                  <c:v>7681041.3375817835</c:v>
                </c:pt>
                <c:pt idx="104">
                  <c:v>8135922.2487324299</c:v>
                </c:pt>
                <c:pt idx="105">
                  <c:v>7802013.3587340005</c:v>
                </c:pt>
                <c:pt idx="106">
                  <c:v>8112187.1372699179</c:v>
                </c:pt>
                <c:pt idx="107">
                  <c:v>7450054.7417013096</c:v>
                </c:pt>
                <c:pt idx="108">
                  <c:v>7788353.485239014</c:v>
                </c:pt>
                <c:pt idx="109">
                  <c:v>8143905.2432440026</c:v>
                </c:pt>
                <c:pt idx="110">
                  <c:v>8626130.6538594477</c:v>
                </c:pt>
                <c:pt idx="111">
                  <c:v>7835418.8966827756</c:v>
                </c:pt>
                <c:pt idx="112">
                  <c:v>8344388.0376678612</c:v>
                </c:pt>
                <c:pt idx="113">
                  <c:v>8505544.4636395015</c:v>
                </c:pt>
                <c:pt idx="114">
                  <c:v>9233131.4853188749</c:v>
                </c:pt>
                <c:pt idx="115">
                  <c:v>8827279.2193858996</c:v>
                </c:pt>
                <c:pt idx="116">
                  <c:v>8087704.1802353747</c:v>
                </c:pt>
                <c:pt idx="117">
                  <c:v>8730528.0767820552</c:v>
                </c:pt>
                <c:pt idx="118">
                  <c:v>8582899.5656926446</c:v>
                </c:pt>
                <c:pt idx="119">
                  <c:v>8206661.1887137927</c:v>
                </c:pt>
                <c:pt idx="120">
                  <c:v>9355609.188639747</c:v>
                </c:pt>
                <c:pt idx="121">
                  <c:v>9027026.268787954</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504"/>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Data!$A$5877:$A$6333</c:f>
              <c:numCache>
                <c:formatCode>dd/mm/yyyy;@</c:formatCode>
                <c:ptCount val="45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numCache>
            </c:numRef>
          </c:cat>
          <c:val>
            <c:numRef>
              <c:f>Data!$D$6243:$D$6364</c:f>
              <c:numCache>
                <c:formatCode>#,##0</c:formatCode>
                <c:ptCount val="122"/>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pt idx="91">
                  <c:v>4573385.5696788207</c:v>
                </c:pt>
                <c:pt idx="92">
                  <c:v>2602436.0515846531</c:v>
                </c:pt>
                <c:pt idx="93">
                  <c:v>2636647.9878106182</c:v>
                </c:pt>
                <c:pt idx="94">
                  <c:v>2469258.8033109228</c:v>
                </c:pt>
                <c:pt idx="95">
                  <c:v>2070156.2073876865</c:v>
                </c:pt>
                <c:pt idx="96">
                  <c:v>1895785.3047616994</c:v>
                </c:pt>
                <c:pt idx="97">
                  <c:v>1626799.8968188097</c:v>
                </c:pt>
                <c:pt idx="98">
                  <c:v>1774516.116548859</c:v>
                </c:pt>
                <c:pt idx="99">
                  <c:v>1756657.9606224196</c:v>
                </c:pt>
                <c:pt idx="100">
                  <c:v>2101856.6552385343</c:v>
                </c:pt>
                <c:pt idx="101">
                  <c:v>2565234.9375574887</c:v>
                </c:pt>
                <c:pt idx="102">
                  <c:v>1959152.8420084636</c:v>
                </c:pt>
                <c:pt idx="103">
                  <c:v>1816612.5704895263</c:v>
                </c:pt>
                <c:pt idx="104">
                  <c:v>2606783.703378601</c:v>
                </c:pt>
                <c:pt idx="105">
                  <c:v>3003826.2961531812</c:v>
                </c:pt>
                <c:pt idx="106">
                  <c:v>3634235.9371982799</c:v>
                </c:pt>
                <c:pt idx="107">
                  <c:v>3491118.5228092652</c:v>
                </c:pt>
                <c:pt idx="108">
                  <c:v>3723977.1759780739</c:v>
                </c:pt>
                <c:pt idx="109">
                  <c:v>4065746.6463652374</c:v>
                </c:pt>
                <c:pt idx="110">
                  <c:v>3421493.6313546174</c:v>
                </c:pt>
                <c:pt idx="111">
                  <c:v>2897259.8482935773</c:v>
                </c:pt>
                <c:pt idx="112">
                  <c:v>3513128.1564153335</c:v>
                </c:pt>
                <c:pt idx="113">
                  <c:v>4082197.3220664528</c:v>
                </c:pt>
                <c:pt idx="114">
                  <c:v>3433143.0875670635</c:v>
                </c:pt>
                <c:pt idx="115">
                  <c:v>3276388.6215751301</c:v>
                </c:pt>
                <c:pt idx="116">
                  <c:v>2904937.707088476</c:v>
                </c:pt>
                <c:pt idx="117">
                  <c:v>2847903.4295362132</c:v>
                </c:pt>
                <c:pt idx="118">
                  <c:v>2066096.2769555245</c:v>
                </c:pt>
                <c:pt idx="119">
                  <c:v>2185442.4582591681</c:v>
                </c:pt>
                <c:pt idx="120">
                  <c:v>2862810.6159949293</c:v>
                </c:pt>
                <c:pt idx="121">
                  <c:v>1911666.1652325706</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Data!$A$6243:$A$6364</c:f>
              <c:numCache>
                <c:formatCode>dd/mm/yyyy;@</c:formatCode>
                <c:ptCount val="122"/>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numCache>
            </c:numRef>
          </c:cat>
          <c:val>
            <c:numRef>
              <c:f>Data!$K$6243:$K$6364</c:f>
              <c:numCache>
                <c:formatCode>#,##0</c:formatCode>
                <c:ptCount val="122"/>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pt idx="91">
                  <c:v>2300166.2312827916</c:v>
                </c:pt>
                <c:pt idx="92">
                  <c:v>2310531.0064545837</c:v>
                </c:pt>
                <c:pt idx="93">
                  <c:v>2254306.3156971084</c:v>
                </c:pt>
                <c:pt idx="94">
                  <c:v>2228102.0640683598</c:v>
                </c:pt>
                <c:pt idx="95">
                  <c:v>2165950.8254188402</c:v>
                </c:pt>
                <c:pt idx="96">
                  <c:v>2146212.3887592363</c:v>
                </c:pt>
                <c:pt idx="97">
                  <c:v>2162115.1392221833</c:v>
                </c:pt>
                <c:pt idx="98">
                  <c:v>2156690.9693864207</c:v>
                </c:pt>
                <c:pt idx="99">
                  <c:v>2195447.2342454772</c:v>
                </c:pt>
                <c:pt idx="100">
                  <c:v>2236489.6803686009</c:v>
                </c:pt>
                <c:pt idx="101">
                  <c:v>2280710.1341747167</c:v>
                </c:pt>
                <c:pt idx="102">
                  <c:v>2311141.3420179482</c:v>
                </c:pt>
                <c:pt idx="103">
                  <c:v>2337632.9957515476</c:v>
                </c:pt>
                <c:pt idx="104">
                  <c:v>2388387.8179342351</c:v>
                </c:pt>
                <c:pt idx="105">
                  <c:v>2424933.0412659985</c:v>
                </c:pt>
                <c:pt idx="106">
                  <c:v>2499922.3627300803</c:v>
                </c:pt>
                <c:pt idx="107">
                  <c:v>2585560.7582986886</c:v>
                </c:pt>
                <c:pt idx="108">
                  <c:v>2672654.5147609855</c:v>
                </c:pt>
                <c:pt idx="109">
                  <c:v>2756789.4900893313</c:v>
                </c:pt>
                <c:pt idx="110">
                  <c:v>2822009.0461405506</c:v>
                </c:pt>
                <c:pt idx="111">
                  <c:v>2874686.3033172251</c:v>
                </c:pt>
                <c:pt idx="112">
                  <c:v>2955364.4289988047</c:v>
                </c:pt>
                <c:pt idx="113">
                  <c:v>3057625.8363604988</c:v>
                </c:pt>
                <c:pt idx="114">
                  <c:v>3139873.0813477905</c:v>
                </c:pt>
                <c:pt idx="115">
                  <c:v>3201901.447280766</c:v>
                </c:pt>
                <c:pt idx="116">
                  <c:v>3205814.5530979582</c:v>
                </c:pt>
                <c:pt idx="117">
                  <c:v>3194367.3898846121</c:v>
                </c:pt>
                <c:pt idx="118">
                  <c:v>3071718.7676406885</c:v>
                </c:pt>
                <c:pt idx="119">
                  <c:v>2917109.4112862083</c:v>
                </c:pt>
                <c:pt idx="120">
                  <c:v>2795499.6780269211</c:v>
                </c:pt>
                <c:pt idx="121">
                  <c:v>2706775.6978787123</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504"/>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Data!$A$5877:$A$6333</c:f>
              <c:numCache>
                <c:formatCode>dd/mm/yyyy;@</c:formatCode>
                <c:ptCount val="45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numCache>
            </c:numRef>
          </c:cat>
          <c:val>
            <c:numRef>
              <c:f>Data!$E$6243:$E$6364</c:f>
              <c:numCache>
                <c:formatCode>#,##0</c:formatCode>
                <c:ptCount val="122"/>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pt idx="91">
                  <c:v>634901</c:v>
                </c:pt>
                <c:pt idx="92">
                  <c:v>26850</c:v>
                </c:pt>
                <c:pt idx="93">
                  <c:v>-314934</c:v>
                </c:pt>
                <c:pt idx="94">
                  <c:v>-234011</c:v>
                </c:pt>
                <c:pt idx="95">
                  <c:v>-16054</c:v>
                </c:pt>
                <c:pt idx="96">
                  <c:v>-27990</c:v>
                </c:pt>
                <c:pt idx="97">
                  <c:v>190366</c:v>
                </c:pt>
                <c:pt idx="98">
                  <c:v>244441</c:v>
                </c:pt>
                <c:pt idx="99">
                  <c:v>324345</c:v>
                </c:pt>
                <c:pt idx="100">
                  <c:v>452079</c:v>
                </c:pt>
                <c:pt idx="101">
                  <c:v>158986</c:v>
                </c:pt>
                <c:pt idx="102">
                  <c:v>592093</c:v>
                </c:pt>
                <c:pt idx="103">
                  <c:v>1065950</c:v>
                </c:pt>
                <c:pt idx="104">
                  <c:v>630225</c:v>
                </c:pt>
                <c:pt idx="105">
                  <c:v>279748</c:v>
                </c:pt>
                <c:pt idx="106">
                  <c:v>131800</c:v>
                </c:pt>
                <c:pt idx="107">
                  <c:v>102407</c:v>
                </c:pt>
                <c:pt idx="108">
                  <c:v>568678</c:v>
                </c:pt>
                <c:pt idx="109">
                  <c:v>347078</c:v>
                </c:pt>
                <c:pt idx="110">
                  <c:v>-138324</c:v>
                </c:pt>
                <c:pt idx="111">
                  <c:v>-77671</c:v>
                </c:pt>
                <c:pt idx="112">
                  <c:v>66006</c:v>
                </c:pt>
                <c:pt idx="113">
                  <c:v>31399</c:v>
                </c:pt>
                <c:pt idx="114">
                  <c:v>-57311</c:v>
                </c:pt>
                <c:pt idx="115">
                  <c:v>324768</c:v>
                </c:pt>
                <c:pt idx="116">
                  <c:v>59783</c:v>
                </c:pt>
                <c:pt idx="117">
                  <c:v>-115510</c:v>
                </c:pt>
                <c:pt idx="118">
                  <c:v>131170</c:v>
                </c:pt>
                <c:pt idx="119">
                  <c:v>-163578</c:v>
                </c:pt>
                <c:pt idx="120">
                  <c:v>-48946</c:v>
                </c:pt>
                <c:pt idx="121">
                  <c:v>23004</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Data!$A$6243:$A$6364</c:f>
              <c:numCache>
                <c:formatCode>dd/mm/yyyy;@</c:formatCode>
                <c:ptCount val="122"/>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numCache>
            </c:numRef>
          </c:cat>
          <c:val>
            <c:numRef>
              <c:f>Data!$L$6243:$L$6364</c:f>
              <c:numCache>
                <c:formatCode>#,##0</c:formatCode>
                <c:ptCount val="122"/>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pt idx="91">
                  <c:v>152058.53333333333</c:v>
                </c:pt>
                <c:pt idx="92">
                  <c:v>131844.33333333334</c:v>
                </c:pt>
                <c:pt idx="93">
                  <c:v>107371.63333333333</c:v>
                </c:pt>
                <c:pt idx="94">
                  <c:v>87433.266666666663</c:v>
                </c:pt>
                <c:pt idx="95">
                  <c:v>59448.800000000003</c:v>
                </c:pt>
                <c:pt idx="96">
                  <c:v>62789.966666666667</c:v>
                </c:pt>
                <c:pt idx="97">
                  <c:v>70344.899999999994</c:v>
                </c:pt>
                <c:pt idx="98">
                  <c:v>74823.566666666666</c:v>
                </c:pt>
                <c:pt idx="99">
                  <c:v>87429.53333333334</c:v>
                </c:pt>
                <c:pt idx="100">
                  <c:v>101990.7</c:v>
                </c:pt>
                <c:pt idx="101">
                  <c:v>106682.96666666666</c:v>
                </c:pt>
                <c:pt idx="102">
                  <c:v>121747.66666666667</c:v>
                </c:pt>
                <c:pt idx="103">
                  <c:v>155958.5</c:v>
                </c:pt>
                <c:pt idx="104">
                  <c:v>173202.3</c:v>
                </c:pt>
                <c:pt idx="105">
                  <c:v>181121.13333333333</c:v>
                </c:pt>
                <c:pt idx="106">
                  <c:v>180764.33333333334</c:v>
                </c:pt>
                <c:pt idx="107">
                  <c:v>184340.6</c:v>
                </c:pt>
                <c:pt idx="108">
                  <c:v>198983.4</c:v>
                </c:pt>
                <c:pt idx="109">
                  <c:v>206904</c:v>
                </c:pt>
                <c:pt idx="110">
                  <c:v>203035.96666666667</c:v>
                </c:pt>
                <c:pt idx="111">
                  <c:v>192619</c:v>
                </c:pt>
                <c:pt idx="112">
                  <c:v>196925.33333333334</c:v>
                </c:pt>
                <c:pt idx="113">
                  <c:v>195043.16666666666</c:v>
                </c:pt>
                <c:pt idx="114">
                  <c:v>192474.36666666667</c:v>
                </c:pt>
                <c:pt idx="115">
                  <c:v>192908.63333333333</c:v>
                </c:pt>
                <c:pt idx="116">
                  <c:v>196769.6</c:v>
                </c:pt>
                <c:pt idx="117">
                  <c:v>183583.66666666666</c:v>
                </c:pt>
                <c:pt idx="118">
                  <c:v>185872.93333333332</c:v>
                </c:pt>
                <c:pt idx="119">
                  <c:v>180534.13333333333</c:v>
                </c:pt>
                <c:pt idx="120">
                  <c:v>172291.46666666667</c:v>
                </c:pt>
                <c:pt idx="121">
                  <c:v>151894.9</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504"/>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367"/>
  <sheetViews>
    <sheetView tabSelected="1" zoomScaleNormal="100" workbookViewId="0">
      <pane ySplit="1" topLeftCell="A6338" activePane="bottomLeft" state="frozen"/>
      <selection pane="bottomLeft" activeCell="C6367" sqref="C6367"/>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34" spans="1:14" x14ac:dyDescent="0.25">
      <c r="A6334" s="29">
        <v>45474</v>
      </c>
      <c r="B6334" s="31">
        <v>14315747.430321179</v>
      </c>
      <c r="C6334" s="31">
        <v>14315747.430321179</v>
      </c>
      <c r="D6334" s="5">
        <v>4573385.5696788207</v>
      </c>
      <c r="E6334" s="5">
        <v>634901</v>
      </c>
      <c r="F6334" s="5">
        <f t="shared" ref="F6334:F6364" si="4438">SUM(B6334+D6334+E6334)</f>
        <v>19524034</v>
      </c>
      <c r="G6334" s="5">
        <f t="shared" ref="G6334:G6364" si="4439">SUM(C6334:E6334)</f>
        <v>19524034</v>
      </c>
      <c r="H6334" s="5"/>
      <c r="I6334" s="5">
        <f t="shared" ref="I6334:I6364" si="4440">AVERAGE(B6305:B6334)</f>
        <v>5742698.4687172081</v>
      </c>
      <c r="J6334" s="5">
        <f t="shared" ref="J6334:J6364" si="4441">AVERAGE(C6305:C6334)</f>
        <v>5742698.4687172081</v>
      </c>
      <c r="K6334" s="5">
        <f t="shared" ref="K6334:K6364" si="4442">AVERAGE(D6305:D6334)</f>
        <v>2300166.2312827916</v>
      </c>
      <c r="L6334" s="5">
        <f t="shared" ref="L6334:L6364" si="4443">AVERAGE(E6305:E6334)</f>
        <v>152058.53333333333</v>
      </c>
      <c r="M6334" s="5">
        <f t="shared" ref="M6334:M6364" si="4444">AVERAGE(F6305:F6334)</f>
        <v>8194923.2333333334</v>
      </c>
      <c r="N6334" s="5">
        <f t="shared" ref="N6334:N6364" si="4445">AVERAGE(G6305:G6334)</f>
        <v>8194923.2333333334</v>
      </c>
    </row>
    <row r="6335" spans="1:14" x14ac:dyDescent="0.25">
      <c r="A6335" s="29">
        <v>45475</v>
      </c>
      <c r="B6335" s="31">
        <v>4218373.9484153464</v>
      </c>
      <c r="C6335" s="31">
        <v>4218373.9484153464</v>
      </c>
      <c r="D6335" s="5">
        <v>2602436.0515846531</v>
      </c>
      <c r="E6335" s="5">
        <v>26850</v>
      </c>
      <c r="F6335" s="5">
        <f t="shared" si="4438"/>
        <v>6847660</v>
      </c>
      <c r="G6335" s="5">
        <f t="shared" si="4439"/>
        <v>6847660</v>
      </c>
      <c r="H6335" s="5"/>
      <c r="I6335" s="5">
        <f t="shared" si="4440"/>
        <v>5201105.6602120819</v>
      </c>
      <c r="J6335" s="5">
        <f t="shared" si="4441"/>
        <v>5201105.6602120819</v>
      </c>
      <c r="K6335" s="5">
        <f t="shared" si="4442"/>
        <v>2310531.0064545837</v>
      </c>
      <c r="L6335" s="5">
        <f t="shared" si="4443"/>
        <v>131844.33333333334</v>
      </c>
      <c r="M6335" s="5">
        <f t="shared" si="4444"/>
        <v>7643481</v>
      </c>
      <c r="N6335" s="5">
        <f t="shared" si="4445"/>
        <v>7643481</v>
      </c>
    </row>
    <row r="6336" spans="1:14" x14ac:dyDescent="0.25">
      <c r="A6336" s="29">
        <v>45476</v>
      </c>
      <c r="B6336" s="31">
        <v>-3395601.9878106182</v>
      </c>
      <c r="C6336" s="31">
        <v>-3395601.9878106182</v>
      </c>
      <c r="D6336" s="5">
        <v>2636647.9878106182</v>
      </c>
      <c r="E6336" s="5">
        <v>-314934</v>
      </c>
      <c r="F6336" s="5">
        <f t="shared" si="4438"/>
        <v>-1073888</v>
      </c>
      <c r="G6336" s="5">
        <f t="shared" si="4439"/>
        <v>-1073888</v>
      </c>
      <c r="H6336" s="5"/>
      <c r="I6336" s="5">
        <f t="shared" si="4440"/>
        <v>5064846.8176362244</v>
      </c>
      <c r="J6336" s="5">
        <f t="shared" si="4441"/>
        <v>5064846.8176362244</v>
      </c>
      <c r="K6336" s="5">
        <f t="shared" si="4442"/>
        <v>2254306.3156971084</v>
      </c>
      <c r="L6336" s="5">
        <f t="shared" si="4443"/>
        <v>107371.63333333333</v>
      </c>
      <c r="M6336" s="5">
        <f t="shared" si="4444"/>
        <v>7426524.7666666666</v>
      </c>
      <c r="N6336" s="5">
        <f t="shared" si="4445"/>
        <v>7426524.7666666666</v>
      </c>
    </row>
    <row r="6337" spans="1:14" x14ac:dyDescent="0.25">
      <c r="A6337" s="29">
        <v>45477</v>
      </c>
      <c r="B6337" s="31">
        <v>18234812.196689077</v>
      </c>
      <c r="C6337" s="31">
        <v>18234812.196689077</v>
      </c>
      <c r="D6337" s="5">
        <v>2469258.8033109228</v>
      </c>
      <c r="E6337" s="5">
        <v>-234011</v>
      </c>
      <c r="F6337" s="5">
        <f t="shared" si="4438"/>
        <v>20470060</v>
      </c>
      <c r="G6337" s="5">
        <f t="shared" si="4439"/>
        <v>20470060</v>
      </c>
      <c r="H6337" s="5"/>
      <c r="I6337" s="5">
        <f t="shared" si="4440"/>
        <v>6989674.7025983073</v>
      </c>
      <c r="J6337" s="5">
        <f t="shared" si="4441"/>
        <v>6989674.7025983073</v>
      </c>
      <c r="K6337" s="5">
        <f t="shared" si="4442"/>
        <v>2228102.0640683598</v>
      </c>
      <c r="L6337" s="5">
        <f t="shared" si="4443"/>
        <v>87433.266666666663</v>
      </c>
      <c r="M6337" s="5">
        <f t="shared" si="4444"/>
        <v>9305210.0333333332</v>
      </c>
      <c r="N6337" s="5">
        <f t="shared" si="4445"/>
        <v>9305210.0333333332</v>
      </c>
    </row>
    <row r="6338" spans="1:14" x14ac:dyDescent="0.25">
      <c r="A6338" s="29">
        <v>45478</v>
      </c>
      <c r="B6338" s="31">
        <v>13002148.792612314</v>
      </c>
      <c r="C6338" s="31">
        <v>13002148.792612314</v>
      </c>
      <c r="D6338" s="5">
        <v>2070156.2073876865</v>
      </c>
      <c r="E6338" s="5">
        <v>-16054</v>
      </c>
      <c r="F6338" s="5">
        <f t="shared" si="4438"/>
        <v>15056251</v>
      </c>
      <c r="G6338" s="5">
        <f t="shared" si="4439"/>
        <v>15056251</v>
      </c>
      <c r="H6338" s="5"/>
      <c r="I6338" s="5">
        <f t="shared" si="4440"/>
        <v>7369543.2745811604</v>
      </c>
      <c r="J6338" s="5">
        <f t="shared" si="4441"/>
        <v>7369543.2745811604</v>
      </c>
      <c r="K6338" s="5">
        <f t="shared" si="4442"/>
        <v>2165950.8254188402</v>
      </c>
      <c r="L6338" s="5">
        <f t="shared" si="4443"/>
        <v>59448.800000000003</v>
      </c>
      <c r="M6338" s="5">
        <f t="shared" si="4444"/>
        <v>9594942.9000000004</v>
      </c>
      <c r="N6338" s="5">
        <f t="shared" si="4445"/>
        <v>9594942.9000000004</v>
      </c>
    </row>
    <row r="6339" spans="1:14" x14ac:dyDescent="0.25">
      <c r="A6339" s="29">
        <v>45479</v>
      </c>
      <c r="B6339" s="31">
        <v>8530583.6952382997</v>
      </c>
      <c r="C6339" s="31">
        <v>8530583.6952382997</v>
      </c>
      <c r="D6339" s="5">
        <v>1895785.3047616994</v>
      </c>
      <c r="E6339" s="5">
        <v>-27990</v>
      </c>
      <c r="F6339" s="5">
        <f t="shared" si="4438"/>
        <v>10398379</v>
      </c>
      <c r="G6339" s="5">
        <f t="shared" si="4439"/>
        <v>10398379</v>
      </c>
      <c r="H6339" s="5"/>
      <c r="I6339" s="5">
        <f t="shared" si="4440"/>
        <v>7649346.5112407645</v>
      </c>
      <c r="J6339" s="5">
        <f t="shared" si="4441"/>
        <v>7649346.5112407645</v>
      </c>
      <c r="K6339" s="5">
        <f t="shared" si="4442"/>
        <v>2146212.3887592363</v>
      </c>
      <c r="L6339" s="5">
        <f t="shared" si="4443"/>
        <v>62789.966666666667</v>
      </c>
      <c r="M6339" s="5">
        <f t="shared" si="4444"/>
        <v>9858348.8666666672</v>
      </c>
      <c r="N6339" s="5">
        <f t="shared" si="4445"/>
        <v>9858348.8666666672</v>
      </c>
    </row>
    <row r="6340" spans="1:14" x14ac:dyDescent="0.25">
      <c r="A6340" s="29">
        <v>45480</v>
      </c>
      <c r="B6340" s="31">
        <v>-3179717.8968188097</v>
      </c>
      <c r="C6340" s="31">
        <v>-3179717.8968188097</v>
      </c>
      <c r="D6340" s="5">
        <v>1626799.8968188097</v>
      </c>
      <c r="E6340" s="5">
        <v>190366</v>
      </c>
      <c r="F6340" s="5">
        <f t="shared" si="4438"/>
        <v>-1362552</v>
      </c>
      <c r="G6340" s="5">
        <f t="shared" si="4439"/>
        <v>-1362552</v>
      </c>
      <c r="H6340" s="5"/>
      <c r="I6340" s="5">
        <f t="shared" si="4440"/>
        <v>6961177.9941111496</v>
      </c>
      <c r="J6340" s="5">
        <f t="shared" si="4441"/>
        <v>6961177.9941111496</v>
      </c>
      <c r="K6340" s="5">
        <f t="shared" si="4442"/>
        <v>2162115.1392221833</v>
      </c>
      <c r="L6340" s="5">
        <f t="shared" si="4443"/>
        <v>70344.899999999994</v>
      </c>
      <c r="M6340" s="5">
        <f t="shared" si="4444"/>
        <v>9193638.0333333332</v>
      </c>
      <c r="N6340" s="5">
        <f t="shared" si="4445"/>
        <v>9193638.0333333332</v>
      </c>
    </row>
    <row r="6341" spans="1:14" x14ac:dyDescent="0.25">
      <c r="A6341" s="29">
        <v>45481</v>
      </c>
      <c r="B6341" s="31">
        <v>27124277.883451141</v>
      </c>
      <c r="C6341" s="31">
        <v>27124277.883451141</v>
      </c>
      <c r="D6341" s="5">
        <v>1774516.116548859</v>
      </c>
      <c r="E6341" s="5">
        <v>244441</v>
      </c>
      <c r="F6341" s="5">
        <f t="shared" si="4438"/>
        <v>29143235</v>
      </c>
      <c r="G6341" s="5">
        <f t="shared" si="4439"/>
        <v>29143235</v>
      </c>
      <c r="H6341" s="5"/>
      <c r="I6341" s="5">
        <f t="shared" si="4440"/>
        <v>8231544.0972802462</v>
      </c>
      <c r="J6341" s="5">
        <f t="shared" si="4441"/>
        <v>8231544.0972802462</v>
      </c>
      <c r="K6341" s="5">
        <f t="shared" si="4442"/>
        <v>2156690.9693864207</v>
      </c>
      <c r="L6341" s="5">
        <f t="shared" si="4443"/>
        <v>74823.566666666666</v>
      </c>
      <c r="M6341" s="5">
        <f t="shared" si="4444"/>
        <v>10463058.633333333</v>
      </c>
      <c r="N6341" s="5">
        <f t="shared" si="4445"/>
        <v>10463058.633333333</v>
      </c>
    </row>
    <row r="6342" spans="1:14" x14ac:dyDescent="0.25">
      <c r="A6342" s="29">
        <v>45482</v>
      </c>
      <c r="B6342" s="31">
        <v>6611584.0393775804</v>
      </c>
      <c r="C6342" s="31">
        <v>6611584.0393775804</v>
      </c>
      <c r="D6342" s="5">
        <v>1756657.9606224196</v>
      </c>
      <c r="E6342" s="5">
        <v>324345</v>
      </c>
      <c r="F6342" s="5">
        <f t="shared" si="4438"/>
        <v>8692587</v>
      </c>
      <c r="G6342" s="5">
        <f t="shared" si="4439"/>
        <v>8692587</v>
      </c>
      <c r="H6342" s="5"/>
      <c r="I6342" s="5">
        <f t="shared" si="4440"/>
        <v>7639523.465754522</v>
      </c>
      <c r="J6342" s="5">
        <f t="shared" si="4441"/>
        <v>7639523.465754522</v>
      </c>
      <c r="K6342" s="5">
        <f t="shared" si="4442"/>
        <v>2195447.2342454772</v>
      </c>
      <c r="L6342" s="5">
        <f t="shared" si="4443"/>
        <v>87429.53333333334</v>
      </c>
      <c r="M6342" s="5">
        <f t="shared" si="4444"/>
        <v>9922400.2333333325</v>
      </c>
      <c r="N6342" s="5">
        <f t="shared" si="4445"/>
        <v>9922400.2333333325</v>
      </c>
    </row>
    <row r="6343" spans="1:14" x14ac:dyDescent="0.25">
      <c r="A6343" s="29">
        <v>45483</v>
      </c>
      <c r="B6343" s="31">
        <v>13627814.344761465</v>
      </c>
      <c r="C6343" s="31">
        <v>13627814.344761465</v>
      </c>
      <c r="D6343" s="5">
        <v>2101856.6552385343</v>
      </c>
      <c r="E6343" s="5">
        <v>452079</v>
      </c>
      <c r="F6343" s="5">
        <f t="shared" si="4438"/>
        <v>16181750</v>
      </c>
      <c r="G6343" s="5">
        <f t="shared" si="4439"/>
        <v>16181750</v>
      </c>
      <c r="H6343" s="5"/>
      <c r="I6343" s="5">
        <f t="shared" si="4440"/>
        <v>8277735.7529647313</v>
      </c>
      <c r="J6343" s="5">
        <f t="shared" si="4441"/>
        <v>8277735.7529647313</v>
      </c>
      <c r="K6343" s="5">
        <f t="shared" si="4442"/>
        <v>2236489.6803686009</v>
      </c>
      <c r="L6343" s="5">
        <f t="shared" si="4443"/>
        <v>101990.7</v>
      </c>
      <c r="M6343" s="5">
        <f t="shared" si="4444"/>
        <v>10616216.133333333</v>
      </c>
      <c r="N6343" s="5">
        <f t="shared" si="4445"/>
        <v>10616216.133333333</v>
      </c>
    </row>
    <row r="6344" spans="1:14" x14ac:dyDescent="0.25">
      <c r="A6344" s="29">
        <v>45484</v>
      </c>
      <c r="B6344" s="31">
        <v>2484165.0624425113</v>
      </c>
      <c r="C6344" s="31">
        <v>2484165.0624425113</v>
      </c>
      <c r="D6344" s="5">
        <v>2565234.9375574887</v>
      </c>
      <c r="E6344" s="5">
        <v>158986</v>
      </c>
      <c r="F6344" s="5">
        <f t="shared" si="4438"/>
        <v>5208386</v>
      </c>
      <c r="G6344" s="5">
        <f t="shared" si="4439"/>
        <v>5208386</v>
      </c>
      <c r="H6344" s="5"/>
      <c r="I6344" s="5">
        <f t="shared" si="4440"/>
        <v>7852554.9324919479</v>
      </c>
      <c r="J6344" s="5">
        <f t="shared" si="4441"/>
        <v>7852554.9324919479</v>
      </c>
      <c r="K6344" s="5">
        <f t="shared" si="4442"/>
        <v>2280710.1341747167</v>
      </c>
      <c r="L6344" s="5">
        <f t="shared" si="4443"/>
        <v>106682.96666666666</v>
      </c>
      <c r="M6344" s="5">
        <f t="shared" si="4444"/>
        <v>10239948.033333333</v>
      </c>
      <c r="N6344" s="5">
        <f t="shared" si="4445"/>
        <v>10239948.033333333</v>
      </c>
    </row>
    <row r="6345" spans="1:14" x14ac:dyDescent="0.25">
      <c r="A6345" s="29">
        <v>45485</v>
      </c>
      <c r="B6345" s="31">
        <v>741475.15799153643</v>
      </c>
      <c r="C6345" s="31">
        <v>741475.15799153643</v>
      </c>
      <c r="D6345" s="5">
        <v>1959152.8420084636</v>
      </c>
      <c r="E6345" s="5">
        <v>592093</v>
      </c>
      <c r="F6345" s="5">
        <f t="shared" si="4438"/>
        <v>3292721</v>
      </c>
      <c r="G6345" s="5">
        <f t="shared" si="4439"/>
        <v>3292721</v>
      </c>
      <c r="H6345" s="5"/>
      <c r="I6345" s="5">
        <f t="shared" si="4440"/>
        <v>8187451.9913153835</v>
      </c>
      <c r="J6345" s="5">
        <f t="shared" si="4441"/>
        <v>8187451.9913153835</v>
      </c>
      <c r="K6345" s="5">
        <f t="shared" si="4442"/>
        <v>2311141.3420179482</v>
      </c>
      <c r="L6345" s="5">
        <f t="shared" si="4443"/>
        <v>121747.66666666667</v>
      </c>
      <c r="M6345" s="5">
        <f t="shared" si="4444"/>
        <v>10620341</v>
      </c>
      <c r="N6345" s="5">
        <f t="shared" si="4445"/>
        <v>10620341</v>
      </c>
    </row>
    <row r="6346" spans="1:14" x14ac:dyDescent="0.25">
      <c r="A6346" s="29">
        <v>45486</v>
      </c>
      <c r="B6346" s="31">
        <v>462837.42951047374</v>
      </c>
      <c r="C6346" s="31">
        <v>462837.42951047374</v>
      </c>
      <c r="D6346" s="5">
        <v>1816612.5704895263</v>
      </c>
      <c r="E6346" s="5">
        <v>1065950</v>
      </c>
      <c r="F6346" s="5">
        <f t="shared" si="4438"/>
        <v>3345400</v>
      </c>
      <c r="G6346" s="5">
        <f t="shared" si="4439"/>
        <v>3345400</v>
      </c>
      <c r="H6346" s="5"/>
      <c r="I6346" s="5">
        <f t="shared" si="4440"/>
        <v>7681041.3375817835</v>
      </c>
      <c r="J6346" s="5">
        <f t="shared" si="4441"/>
        <v>7681041.3375817835</v>
      </c>
      <c r="K6346" s="5">
        <f t="shared" si="4442"/>
        <v>2337632.9957515476</v>
      </c>
      <c r="L6346" s="5">
        <f t="shared" si="4443"/>
        <v>155958.5</v>
      </c>
      <c r="M6346" s="5">
        <f t="shared" si="4444"/>
        <v>10174632.833333334</v>
      </c>
      <c r="N6346" s="5">
        <f t="shared" si="4445"/>
        <v>10174632.833333334</v>
      </c>
    </row>
    <row r="6347" spans="1:14" x14ac:dyDescent="0.25">
      <c r="A6347" s="29">
        <v>45487</v>
      </c>
      <c r="B6347" s="31">
        <v>15332349.296621399</v>
      </c>
      <c r="C6347" s="31">
        <v>15332349.296621399</v>
      </c>
      <c r="D6347" s="5">
        <v>2606783.703378601</v>
      </c>
      <c r="E6347" s="5">
        <v>630225</v>
      </c>
      <c r="F6347" s="5">
        <f t="shared" si="4438"/>
        <v>18569358</v>
      </c>
      <c r="G6347" s="5">
        <f t="shared" si="4439"/>
        <v>18569358</v>
      </c>
      <c r="H6347" s="5"/>
      <c r="I6347" s="5">
        <f t="shared" si="4440"/>
        <v>8135922.2487324299</v>
      </c>
      <c r="J6347" s="5">
        <f t="shared" si="4441"/>
        <v>8135922.2487324299</v>
      </c>
      <c r="K6347" s="5">
        <f t="shared" si="4442"/>
        <v>2388387.8179342351</v>
      </c>
      <c r="L6347" s="5">
        <f t="shared" si="4443"/>
        <v>173202.3</v>
      </c>
      <c r="M6347" s="5">
        <f t="shared" si="4444"/>
        <v>10697512.366666667</v>
      </c>
      <c r="N6347" s="5">
        <f t="shared" si="4445"/>
        <v>10697512.366666667</v>
      </c>
    </row>
    <row r="6348" spans="1:14" x14ac:dyDescent="0.25">
      <c r="A6348" s="29">
        <v>45488</v>
      </c>
      <c r="B6348" s="31">
        <v>4856236.7038468188</v>
      </c>
      <c r="C6348" s="31">
        <v>4856236.7038468188</v>
      </c>
      <c r="D6348" s="5">
        <v>3003826.2961531812</v>
      </c>
      <c r="E6348" s="5">
        <v>279748</v>
      </c>
      <c r="F6348" s="5">
        <f t="shared" si="4438"/>
        <v>8139811</v>
      </c>
      <c r="G6348" s="5">
        <f t="shared" si="4439"/>
        <v>8139811</v>
      </c>
      <c r="H6348" s="5"/>
      <c r="I6348" s="5">
        <f t="shared" si="4440"/>
        <v>7802013.3587340005</v>
      </c>
      <c r="J6348" s="5">
        <f t="shared" si="4441"/>
        <v>7802013.3587340005</v>
      </c>
      <c r="K6348" s="5">
        <f t="shared" si="4442"/>
        <v>2424933.0412659985</v>
      </c>
      <c r="L6348" s="5">
        <f t="shared" si="4443"/>
        <v>181121.13333333333</v>
      </c>
      <c r="M6348" s="5">
        <f t="shared" si="4444"/>
        <v>10408067.533333333</v>
      </c>
      <c r="N6348" s="5">
        <f t="shared" si="4445"/>
        <v>10408067.533333333</v>
      </c>
    </row>
    <row r="6349" spans="1:14" x14ac:dyDescent="0.25">
      <c r="A6349" s="29">
        <v>45489</v>
      </c>
      <c r="B6349" s="31">
        <v>29433281.062801719</v>
      </c>
      <c r="C6349" s="31">
        <v>29433281.062801719</v>
      </c>
      <c r="D6349" s="5">
        <v>3634235.9371982799</v>
      </c>
      <c r="E6349" s="5">
        <v>131800</v>
      </c>
      <c r="F6349" s="5">
        <f t="shared" si="4438"/>
        <v>33199317</v>
      </c>
      <c r="G6349" s="5">
        <f t="shared" si="4439"/>
        <v>33199317</v>
      </c>
      <c r="H6349" s="5"/>
      <c r="I6349" s="5">
        <f t="shared" si="4440"/>
        <v>8112187.1372699179</v>
      </c>
      <c r="J6349" s="5">
        <f t="shared" si="4441"/>
        <v>8112187.1372699179</v>
      </c>
      <c r="K6349" s="5">
        <f t="shared" si="4442"/>
        <v>2499922.3627300803</v>
      </c>
      <c r="L6349" s="5">
        <f t="shared" si="4443"/>
        <v>180764.33333333334</v>
      </c>
      <c r="M6349" s="5">
        <f t="shared" si="4444"/>
        <v>10792873.833333334</v>
      </c>
      <c r="N6349" s="5">
        <f t="shared" si="4445"/>
        <v>10792873.833333334</v>
      </c>
    </row>
    <row r="6350" spans="1:14" x14ac:dyDescent="0.25">
      <c r="A6350" s="29">
        <v>45490</v>
      </c>
      <c r="B6350" s="31">
        <v>-2532669.5228092652</v>
      </c>
      <c r="C6350" s="31">
        <v>-2532669.5228092652</v>
      </c>
      <c r="D6350" s="5">
        <v>3491118.5228092652</v>
      </c>
      <c r="E6350" s="5">
        <v>102407</v>
      </c>
      <c r="F6350" s="5">
        <f t="shared" si="4438"/>
        <v>1060856</v>
      </c>
      <c r="G6350" s="5">
        <f t="shared" si="4439"/>
        <v>1060856</v>
      </c>
      <c r="H6350" s="5"/>
      <c r="I6350" s="5">
        <f t="shared" si="4440"/>
        <v>7450054.7417013096</v>
      </c>
      <c r="J6350" s="5">
        <f t="shared" si="4441"/>
        <v>7450054.7417013096</v>
      </c>
      <c r="K6350" s="5">
        <f t="shared" si="4442"/>
        <v>2585560.7582986886</v>
      </c>
      <c r="L6350" s="5">
        <f t="shared" si="4443"/>
        <v>184340.6</v>
      </c>
      <c r="M6350" s="5">
        <f t="shared" si="4444"/>
        <v>10219956.1</v>
      </c>
      <c r="N6350" s="5">
        <f t="shared" si="4445"/>
        <v>10219956.1</v>
      </c>
    </row>
    <row r="6351" spans="1:14" x14ac:dyDescent="0.25">
      <c r="A6351" s="29">
        <v>45491</v>
      </c>
      <c r="B6351" s="31">
        <v>10909352.824021926</v>
      </c>
      <c r="C6351" s="31">
        <v>10909352.824021926</v>
      </c>
      <c r="D6351" s="5">
        <v>3723977.1759780739</v>
      </c>
      <c r="E6351" s="5">
        <v>568678</v>
      </c>
      <c r="F6351" s="5">
        <f t="shared" si="4438"/>
        <v>15202008</v>
      </c>
      <c r="G6351" s="5">
        <f t="shared" si="4439"/>
        <v>15202008</v>
      </c>
      <c r="H6351" s="5"/>
      <c r="I6351" s="5">
        <f t="shared" si="4440"/>
        <v>7788353.485239014</v>
      </c>
      <c r="J6351" s="5">
        <f t="shared" si="4441"/>
        <v>7788353.485239014</v>
      </c>
      <c r="K6351" s="5">
        <f t="shared" si="4442"/>
        <v>2672654.5147609855</v>
      </c>
      <c r="L6351" s="5">
        <f t="shared" si="4443"/>
        <v>198983.4</v>
      </c>
      <c r="M6351" s="5">
        <f t="shared" si="4444"/>
        <v>10659991.4</v>
      </c>
      <c r="N6351" s="5">
        <f t="shared" si="4445"/>
        <v>10659991.4</v>
      </c>
    </row>
    <row r="6352" spans="1:14" x14ac:dyDescent="0.25">
      <c r="A6352" s="29">
        <v>45492</v>
      </c>
      <c r="B6352" s="31">
        <v>15153432.353634764</v>
      </c>
      <c r="C6352" s="31">
        <v>15153432.353634764</v>
      </c>
      <c r="D6352" s="5">
        <v>4065746.6463652374</v>
      </c>
      <c r="E6352" s="5">
        <v>347078</v>
      </c>
      <c r="F6352" s="5">
        <f t="shared" si="4438"/>
        <v>19566257</v>
      </c>
      <c r="G6352" s="5">
        <f t="shared" si="4439"/>
        <v>19566257</v>
      </c>
      <c r="H6352" s="5"/>
      <c r="I6352" s="5">
        <f t="shared" si="4440"/>
        <v>8143905.2432440026</v>
      </c>
      <c r="J6352" s="5">
        <f t="shared" si="4441"/>
        <v>8143905.2432440026</v>
      </c>
      <c r="K6352" s="5">
        <f t="shared" si="4442"/>
        <v>2756789.4900893313</v>
      </c>
      <c r="L6352" s="5">
        <f t="shared" si="4443"/>
        <v>206904</v>
      </c>
      <c r="M6352" s="5">
        <f t="shared" si="4444"/>
        <v>11107598.733333332</v>
      </c>
      <c r="N6352" s="5">
        <f t="shared" si="4445"/>
        <v>11107598.733333332</v>
      </c>
    </row>
    <row r="6353" spans="1:14" x14ac:dyDescent="0.25">
      <c r="A6353" s="29">
        <v>45493</v>
      </c>
      <c r="B6353" s="31">
        <v>17327232.368645381</v>
      </c>
      <c r="C6353" s="31">
        <v>17327232.368645381</v>
      </c>
      <c r="D6353" s="5">
        <v>3421493.6313546174</v>
      </c>
      <c r="E6353" s="5">
        <v>-138324</v>
      </c>
      <c r="F6353" s="5">
        <f t="shared" si="4438"/>
        <v>20610402</v>
      </c>
      <c r="G6353" s="5">
        <f t="shared" si="4439"/>
        <v>20610402</v>
      </c>
      <c r="H6353" s="5"/>
      <c r="I6353" s="5">
        <f t="shared" si="4440"/>
        <v>8626130.6538594477</v>
      </c>
      <c r="J6353" s="5">
        <f t="shared" si="4441"/>
        <v>8626130.6538594477</v>
      </c>
      <c r="K6353" s="5">
        <f t="shared" si="4442"/>
        <v>2822009.0461405506</v>
      </c>
      <c r="L6353" s="5">
        <f t="shared" si="4443"/>
        <v>203035.96666666667</v>
      </c>
      <c r="M6353" s="5">
        <f t="shared" si="4444"/>
        <v>11651175.666666666</v>
      </c>
      <c r="N6353" s="5">
        <f t="shared" si="4445"/>
        <v>11651175.666666666</v>
      </c>
    </row>
    <row r="6354" spans="1:14" x14ac:dyDescent="0.25">
      <c r="A6354" s="29">
        <v>45494</v>
      </c>
      <c r="B6354" s="31">
        <v>-5529183.8482935773</v>
      </c>
      <c r="C6354" s="31">
        <v>-5529183.8482935773</v>
      </c>
      <c r="D6354" s="5">
        <v>2897259.8482935773</v>
      </c>
      <c r="E6354" s="5">
        <v>-77671</v>
      </c>
      <c r="F6354" s="5">
        <f t="shared" si="4438"/>
        <v>-2709595</v>
      </c>
      <c r="G6354" s="5">
        <f t="shared" si="4439"/>
        <v>-2709595</v>
      </c>
      <c r="H6354" s="5"/>
      <c r="I6354" s="5">
        <f t="shared" si="4440"/>
        <v>7835418.8966827756</v>
      </c>
      <c r="J6354" s="5">
        <f t="shared" si="4441"/>
        <v>7835418.8966827756</v>
      </c>
      <c r="K6354" s="5">
        <f t="shared" si="4442"/>
        <v>2874686.3033172251</v>
      </c>
      <c r="L6354" s="5">
        <f t="shared" si="4443"/>
        <v>192619</v>
      </c>
      <c r="M6354" s="5">
        <f t="shared" si="4444"/>
        <v>10902724.199999999</v>
      </c>
      <c r="N6354" s="5">
        <f t="shared" si="4445"/>
        <v>10902724.199999999</v>
      </c>
    </row>
    <row r="6355" spans="1:14" x14ac:dyDescent="0.25">
      <c r="A6355" s="29">
        <v>45495</v>
      </c>
      <c r="B6355" s="31">
        <v>12517109.843584666</v>
      </c>
      <c r="C6355" s="31">
        <v>12517109.843584666</v>
      </c>
      <c r="D6355" s="5">
        <v>3513128.1564153335</v>
      </c>
      <c r="E6355" s="5">
        <v>66006</v>
      </c>
      <c r="F6355" s="5">
        <f t="shared" si="4438"/>
        <v>16096244</v>
      </c>
      <c r="G6355" s="5">
        <f t="shared" si="4439"/>
        <v>16096244</v>
      </c>
      <c r="H6355" s="5"/>
      <c r="I6355" s="5">
        <f t="shared" si="4440"/>
        <v>8344388.0376678612</v>
      </c>
      <c r="J6355" s="5">
        <f t="shared" si="4441"/>
        <v>8344388.0376678612</v>
      </c>
      <c r="K6355" s="5">
        <f t="shared" si="4442"/>
        <v>2955364.4289988047</v>
      </c>
      <c r="L6355" s="5">
        <f t="shared" si="4443"/>
        <v>196925.33333333334</v>
      </c>
      <c r="M6355" s="5">
        <f t="shared" si="4444"/>
        <v>11496677.800000001</v>
      </c>
      <c r="N6355" s="5">
        <f t="shared" si="4445"/>
        <v>11496677.800000001</v>
      </c>
    </row>
    <row r="6356" spans="1:14" x14ac:dyDescent="0.25">
      <c r="A6356" s="29">
        <v>45496</v>
      </c>
      <c r="B6356" s="31">
        <v>12730080.677933548</v>
      </c>
      <c r="C6356" s="31">
        <v>12730080.677933548</v>
      </c>
      <c r="D6356" s="5">
        <v>4082197.3220664528</v>
      </c>
      <c r="E6356" s="5">
        <v>31399</v>
      </c>
      <c r="F6356" s="5">
        <f t="shared" si="4438"/>
        <v>16843677</v>
      </c>
      <c r="G6356" s="5">
        <f t="shared" si="4439"/>
        <v>16843677</v>
      </c>
      <c r="H6356" s="5"/>
      <c r="I6356" s="5">
        <f t="shared" si="4440"/>
        <v>8505544.4636395015</v>
      </c>
      <c r="J6356" s="5">
        <f t="shared" si="4441"/>
        <v>8505544.4636395015</v>
      </c>
      <c r="K6356" s="5">
        <f t="shared" si="4442"/>
        <v>3057625.8363604988</v>
      </c>
      <c r="L6356" s="5">
        <f t="shared" si="4443"/>
        <v>195043.16666666666</v>
      </c>
      <c r="M6356" s="5">
        <f t="shared" si="4444"/>
        <v>11758213.466666667</v>
      </c>
      <c r="N6356" s="5">
        <f t="shared" si="4445"/>
        <v>11758213.466666667</v>
      </c>
    </row>
    <row r="6357" spans="1:14" x14ac:dyDescent="0.25">
      <c r="A6357" s="29">
        <v>45497</v>
      </c>
      <c r="B6357" s="31">
        <v>25187893.912432935</v>
      </c>
      <c r="C6357" s="31">
        <v>25187893.912432935</v>
      </c>
      <c r="D6357" s="5">
        <v>3433143.0875670635</v>
      </c>
      <c r="E6357" s="5">
        <v>-57311</v>
      </c>
      <c r="F6357" s="5">
        <f t="shared" si="4438"/>
        <v>28563726</v>
      </c>
      <c r="G6357" s="5">
        <f t="shared" si="4439"/>
        <v>28563726</v>
      </c>
      <c r="H6357" s="5"/>
      <c r="I6357" s="5">
        <f t="shared" si="4440"/>
        <v>9233131.4853188749</v>
      </c>
      <c r="J6357" s="5">
        <f t="shared" si="4441"/>
        <v>9233131.4853188749</v>
      </c>
      <c r="K6357" s="5">
        <f t="shared" si="4442"/>
        <v>3139873.0813477905</v>
      </c>
      <c r="L6357" s="5">
        <f t="shared" si="4443"/>
        <v>192474.36666666667</v>
      </c>
      <c r="M6357" s="5">
        <f t="shared" si="4444"/>
        <v>12565478.933333334</v>
      </c>
      <c r="N6357" s="5">
        <f t="shared" si="4445"/>
        <v>12565478.933333334</v>
      </c>
    </row>
    <row r="6358" spans="1:14" x14ac:dyDescent="0.25">
      <c r="A6358" s="29">
        <v>45498</v>
      </c>
      <c r="B6358" s="31">
        <v>-5287019.6215751301</v>
      </c>
      <c r="C6358" s="31">
        <v>-5287019.6215751301</v>
      </c>
      <c r="D6358" s="5">
        <v>3276388.6215751301</v>
      </c>
      <c r="E6358" s="5">
        <v>324768</v>
      </c>
      <c r="F6358" s="5">
        <f t="shared" si="4438"/>
        <v>-1685863</v>
      </c>
      <c r="G6358" s="5">
        <f t="shared" si="4439"/>
        <v>-1685863</v>
      </c>
      <c r="H6358" s="5"/>
      <c r="I6358" s="5">
        <f t="shared" si="4440"/>
        <v>8827279.2193858996</v>
      </c>
      <c r="J6358" s="5">
        <f t="shared" si="4441"/>
        <v>8827279.2193858996</v>
      </c>
      <c r="K6358" s="5">
        <f t="shared" si="4442"/>
        <v>3201901.447280766</v>
      </c>
      <c r="L6358" s="5">
        <f t="shared" si="4443"/>
        <v>192908.63333333333</v>
      </c>
      <c r="M6358" s="5">
        <f t="shared" si="4444"/>
        <v>12222089.300000001</v>
      </c>
      <c r="N6358" s="5">
        <f t="shared" si="4445"/>
        <v>12222089.300000001</v>
      </c>
    </row>
    <row r="6359" spans="1:14" x14ac:dyDescent="0.25">
      <c r="A6359" s="29">
        <v>45499</v>
      </c>
      <c r="B6359" s="31">
        <v>7056167.292911524</v>
      </c>
      <c r="C6359" s="31">
        <v>7056167.292911524</v>
      </c>
      <c r="D6359" s="5">
        <v>2904937.707088476</v>
      </c>
      <c r="E6359" s="5">
        <v>59783</v>
      </c>
      <c r="F6359" s="5">
        <f t="shared" si="4438"/>
        <v>10020888</v>
      </c>
      <c r="G6359" s="5">
        <f t="shared" si="4439"/>
        <v>10020888</v>
      </c>
      <c r="H6359" s="5"/>
      <c r="I6359" s="5">
        <f t="shared" si="4440"/>
        <v>8087704.1802353747</v>
      </c>
      <c r="J6359" s="5">
        <f t="shared" si="4441"/>
        <v>8087704.1802353747</v>
      </c>
      <c r="K6359" s="5">
        <f t="shared" si="4442"/>
        <v>3205814.5530979582</v>
      </c>
      <c r="L6359" s="5">
        <f t="shared" si="4443"/>
        <v>196769.6</v>
      </c>
      <c r="M6359" s="5">
        <f t="shared" si="4444"/>
        <v>11490288.333333334</v>
      </c>
      <c r="N6359" s="5">
        <f t="shared" si="4445"/>
        <v>11490288.333333334</v>
      </c>
    </row>
    <row r="6360" spans="1:14" x14ac:dyDescent="0.25">
      <c r="A6360" s="29">
        <v>45500</v>
      </c>
      <c r="B6360" s="31">
        <v>15007654.570463788</v>
      </c>
      <c r="C6360" s="31">
        <v>15007654.570463788</v>
      </c>
      <c r="D6360" s="5">
        <v>2847903.4295362132</v>
      </c>
      <c r="E6360" s="5">
        <v>-115510</v>
      </c>
      <c r="F6360" s="5">
        <f t="shared" si="4438"/>
        <v>17740048</v>
      </c>
      <c r="G6360" s="5">
        <f t="shared" si="4439"/>
        <v>17740048</v>
      </c>
      <c r="H6360" s="5"/>
      <c r="I6360" s="5">
        <f t="shared" si="4440"/>
        <v>8730528.0767820552</v>
      </c>
      <c r="J6360" s="5">
        <f t="shared" si="4441"/>
        <v>8730528.0767820552</v>
      </c>
      <c r="K6360" s="5">
        <f t="shared" si="4442"/>
        <v>3194367.3898846121</v>
      </c>
      <c r="L6360" s="5">
        <f t="shared" si="4443"/>
        <v>183583.66666666666</v>
      </c>
      <c r="M6360" s="5">
        <f t="shared" si="4444"/>
        <v>12108479.133333333</v>
      </c>
      <c r="N6360" s="5">
        <f t="shared" si="4445"/>
        <v>12108479.133333333</v>
      </c>
    </row>
    <row r="6361" spans="1:14" x14ac:dyDescent="0.25">
      <c r="A6361" s="29">
        <v>45501</v>
      </c>
      <c r="B6361" s="31">
        <v>3130749.7230444755</v>
      </c>
      <c r="C6361" s="31">
        <v>3130749.7230444755</v>
      </c>
      <c r="D6361" s="5">
        <v>2066096.2769555245</v>
      </c>
      <c r="E6361" s="5">
        <v>131170</v>
      </c>
      <c r="F6361" s="5">
        <f t="shared" si="4438"/>
        <v>5328016</v>
      </c>
      <c r="G6361" s="5">
        <f t="shared" si="4439"/>
        <v>5328016</v>
      </c>
      <c r="H6361" s="5"/>
      <c r="I6361" s="5">
        <f t="shared" si="4440"/>
        <v>8582899.5656926446</v>
      </c>
      <c r="J6361" s="5">
        <f t="shared" si="4441"/>
        <v>8582899.5656926446</v>
      </c>
      <c r="K6361" s="5">
        <f t="shared" si="4442"/>
        <v>3071718.7676406885</v>
      </c>
      <c r="L6361" s="5">
        <f t="shared" si="4443"/>
        <v>185872.93333333332</v>
      </c>
      <c r="M6361" s="5">
        <f t="shared" si="4444"/>
        <v>11840491.266666668</v>
      </c>
      <c r="N6361" s="5">
        <f t="shared" si="4445"/>
        <v>11840491.266666668</v>
      </c>
    </row>
    <row r="6362" spans="1:14" x14ac:dyDescent="0.25">
      <c r="A6362" s="29">
        <v>45502</v>
      </c>
      <c r="B6362" s="31">
        <v>-2506494.4582591681</v>
      </c>
      <c r="C6362" s="31">
        <v>-2506494.4582591681</v>
      </c>
      <c r="D6362" s="5">
        <v>2185442.4582591681</v>
      </c>
      <c r="E6362" s="5">
        <v>-163578</v>
      </c>
      <c r="F6362" s="5">
        <f t="shared" si="4438"/>
        <v>-484630</v>
      </c>
      <c r="G6362" s="5">
        <f t="shared" si="4439"/>
        <v>-484630</v>
      </c>
      <c r="H6362" s="5"/>
      <c r="I6362" s="5">
        <f t="shared" si="4440"/>
        <v>8206661.1887137927</v>
      </c>
      <c r="J6362" s="5">
        <f t="shared" si="4441"/>
        <v>8206661.1887137927</v>
      </c>
      <c r="K6362" s="5">
        <f t="shared" si="4442"/>
        <v>2917109.4112862083</v>
      </c>
      <c r="L6362" s="5">
        <f t="shared" si="4443"/>
        <v>180534.13333333333</v>
      </c>
      <c r="M6362" s="5">
        <f t="shared" si="4444"/>
        <v>11304304.733333332</v>
      </c>
      <c r="N6362" s="5">
        <f t="shared" si="4445"/>
        <v>11304304.733333332</v>
      </c>
    </row>
    <row r="6363" spans="1:14" x14ac:dyDescent="0.25">
      <c r="A6363" s="29">
        <v>45503</v>
      </c>
      <c r="B6363" s="31">
        <v>25103602.38400507</v>
      </c>
      <c r="C6363" s="31">
        <v>25103602.38400507</v>
      </c>
      <c r="D6363" s="5">
        <v>2862810.6159949293</v>
      </c>
      <c r="E6363" s="5">
        <v>-48946</v>
      </c>
      <c r="F6363" s="5">
        <f t="shared" si="4438"/>
        <v>27917467</v>
      </c>
      <c r="G6363" s="5">
        <f t="shared" si="4439"/>
        <v>27917467</v>
      </c>
      <c r="H6363" s="5"/>
      <c r="I6363" s="5">
        <f t="shared" si="4440"/>
        <v>9355609.188639747</v>
      </c>
      <c r="J6363" s="5">
        <f t="shared" si="4441"/>
        <v>9355609.188639747</v>
      </c>
      <c r="K6363" s="5">
        <f t="shared" si="4442"/>
        <v>2795499.6780269211</v>
      </c>
      <c r="L6363" s="5">
        <f t="shared" si="4443"/>
        <v>172291.46666666667</v>
      </c>
      <c r="M6363" s="5">
        <f t="shared" si="4444"/>
        <v>12323400.333333334</v>
      </c>
      <c r="N6363" s="5">
        <f t="shared" si="4445"/>
        <v>12323400.333333334</v>
      </c>
    </row>
    <row r="6364" spans="1:14" x14ac:dyDescent="0.25">
      <c r="A6364" s="29">
        <v>45504</v>
      </c>
      <c r="B6364" s="31">
        <v>4458259.8347674292</v>
      </c>
      <c r="C6364" s="31">
        <v>4458259.8347674292</v>
      </c>
      <c r="D6364" s="5">
        <v>1911666.1652325706</v>
      </c>
      <c r="E6364" s="5">
        <v>23004</v>
      </c>
      <c r="F6364" s="5">
        <f t="shared" si="4438"/>
        <v>6392930</v>
      </c>
      <c r="G6364" s="5">
        <f t="shared" si="4439"/>
        <v>6392930</v>
      </c>
      <c r="H6364" s="5"/>
      <c r="I6364" s="5">
        <f t="shared" si="4440"/>
        <v>9027026.268787954</v>
      </c>
      <c r="J6364" s="5">
        <f t="shared" si="4441"/>
        <v>9027026.268787954</v>
      </c>
      <c r="K6364" s="5">
        <f t="shared" si="4442"/>
        <v>2706775.6978787123</v>
      </c>
      <c r="L6364" s="5">
        <f t="shared" si="4443"/>
        <v>151894.9</v>
      </c>
      <c r="M6364" s="5">
        <f t="shared" si="4444"/>
        <v>11885696.866666667</v>
      </c>
      <c r="N6364" s="5">
        <f t="shared" si="4445"/>
        <v>11885696.866666667</v>
      </c>
    </row>
    <row r="6366" spans="1:14" ht="13" thickBot="1" x14ac:dyDescent="0.3"/>
    <row r="6367" spans="1:14" ht="93.5" customHeight="1" thickBot="1" x14ac:dyDescent="0.35">
      <c r="D6367" s="32" t="s">
        <v>45</v>
      </c>
      <c r="E6367" s="33"/>
      <c r="F6367" s="33"/>
      <c r="G6367" s="34"/>
    </row>
  </sheetData>
  <autoFilter ref="A1:F5025" xr:uid="{00000000-0009-0000-0000-000000000000}"/>
  <mergeCells count="1">
    <mergeCell ref="D6367:G6367"/>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zoomScale="80" zoomScaleNormal="80" workbookViewId="0">
      <selection activeCell="Y41" sqref="Y41"/>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2.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Roshan Malle (National Gas)</cp:lastModifiedBy>
  <cp:revision/>
  <dcterms:created xsi:type="dcterms:W3CDTF">2012-10-08T14:28:49Z</dcterms:created>
  <dcterms:modified xsi:type="dcterms:W3CDTF">2024-08-08T08:41:50Z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y fmtid="{D5CDD505-2E9C-101B-9397-08002B2CF9AE}" pid="11" name="MSIP_Label_6b4219f1-4f00-48e0-b310-032f85269d6d_Enabled">
    <vt:lpwstr>true</vt:lpwstr>
  </property>
  <property fmtid="{D5CDD505-2E9C-101B-9397-08002B2CF9AE}" pid="12" name="MSIP_Label_6b4219f1-4f00-48e0-b310-032f85269d6d_SetDate">
    <vt:lpwstr>2024-08-08T07:36:55Z</vt:lpwstr>
  </property>
  <property fmtid="{D5CDD505-2E9C-101B-9397-08002B2CF9AE}" pid="13" name="MSIP_Label_6b4219f1-4f00-48e0-b310-032f85269d6d_Method">
    <vt:lpwstr>Standard</vt:lpwstr>
  </property>
  <property fmtid="{D5CDD505-2E9C-101B-9397-08002B2CF9AE}" pid="14" name="MSIP_Label_6b4219f1-4f00-48e0-b310-032f85269d6d_Name">
    <vt:lpwstr>Official</vt:lpwstr>
  </property>
  <property fmtid="{D5CDD505-2E9C-101B-9397-08002B2CF9AE}" pid="15" name="MSIP_Label_6b4219f1-4f00-48e0-b310-032f85269d6d_SiteId">
    <vt:lpwstr>b5d83618-97ea-48ec-b0be-8d4a7d678322</vt:lpwstr>
  </property>
  <property fmtid="{D5CDD505-2E9C-101B-9397-08002B2CF9AE}" pid="16" name="MSIP_Label_6b4219f1-4f00-48e0-b310-032f85269d6d_ActionId">
    <vt:lpwstr>e24d48b4-3ebb-450c-a10a-4b21aa916128</vt:lpwstr>
  </property>
  <property fmtid="{D5CDD505-2E9C-101B-9397-08002B2CF9AE}" pid="17" name="MSIP_Label_6b4219f1-4f00-48e0-b310-032f85269d6d_ContentBits">
    <vt:lpwstr>0</vt:lpwstr>
  </property>
</Properties>
</file>