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8. August/M+16/"/>
    </mc:Choice>
  </mc:AlternateContent>
  <xr:revisionPtr revIDLastSave="6" documentId="8_{25C3A9EC-FA2C-4E09-AFCB-2F37985D719B}" xr6:coauthVersionLast="47" xr6:coauthVersionMax="47" xr10:uidLastSave="{62521C11-B4AA-4814-8700-DEB29A8BF23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98" i="10" l="1"/>
  <c r="I5997" i="10"/>
  <c r="L5998" i="10"/>
  <c r="J5998" i="10"/>
  <c r="I5998" i="10"/>
  <c r="G5998" i="10"/>
  <c r="F5998" i="10"/>
  <c r="L5997" i="10"/>
  <c r="K5997" i="10"/>
  <c r="J5997" i="10"/>
  <c r="G5997" i="10"/>
  <c r="F5997" i="10"/>
  <c r="L5996" i="10"/>
  <c r="K5996" i="10"/>
  <c r="J5996" i="10"/>
  <c r="I5996" i="10"/>
  <c r="G5996" i="10"/>
  <c r="F5996" i="10"/>
  <c r="L5995" i="10"/>
  <c r="K5995" i="10"/>
  <c r="J5995" i="10"/>
  <c r="I5995" i="10"/>
  <c r="G5995" i="10"/>
  <c r="F5995" i="10"/>
  <c r="L5994" i="10"/>
  <c r="K5994" i="10"/>
  <c r="J5994" i="10"/>
  <c r="I5994" i="10"/>
  <c r="G5994" i="10"/>
  <c r="F5994" i="10"/>
  <c r="L5993" i="10"/>
  <c r="K5993" i="10"/>
  <c r="J5993" i="10"/>
  <c r="I5993" i="10"/>
  <c r="G5993" i="10"/>
  <c r="F5993" i="10"/>
  <c r="L5992" i="10"/>
  <c r="K5992" i="10"/>
  <c r="J5992" i="10"/>
  <c r="I5992" i="10"/>
  <c r="G5992" i="10"/>
  <c r="F5992" i="10"/>
  <c r="L5991" i="10"/>
  <c r="K5991" i="10"/>
  <c r="J5991" i="10"/>
  <c r="I5991" i="10"/>
  <c r="G5991" i="10"/>
  <c r="F5991" i="10"/>
  <c r="L5990" i="10"/>
  <c r="K5990" i="10"/>
  <c r="J5990" i="10"/>
  <c r="I5990" i="10"/>
  <c r="G5990" i="10"/>
  <c r="F5990" i="10"/>
  <c r="L5989" i="10"/>
  <c r="K5989" i="10"/>
  <c r="J5989" i="10"/>
  <c r="I5989" i="10"/>
  <c r="G5989" i="10"/>
  <c r="F5989" i="10"/>
  <c r="L5988" i="10"/>
  <c r="K5988" i="10"/>
  <c r="J5988" i="10"/>
  <c r="I5988" i="10"/>
  <c r="G5988" i="10"/>
  <c r="F5988" i="10"/>
  <c r="L5987" i="10"/>
  <c r="K5987" i="10"/>
  <c r="J5987" i="10"/>
  <c r="I5987" i="10"/>
  <c r="G5987" i="10"/>
  <c r="F5987" i="10"/>
  <c r="L5986" i="10"/>
  <c r="K5986" i="10"/>
  <c r="J5986" i="10"/>
  <c r="I5986" i="10"/>
  <c r="G5986" i="10"/>
  <c r="F5986" i="10"/>
  <c r="L5985" i="10"/>
  <c r="K5985" i="10"/>
  <c r="J5985" i="10"/>
  <c r="I5985" i="10"/>
  <c r="G5985" i="10"/>
  <c r="F5985" i="10"/>
  <c r="L5984" i="10"/>
  <c r="K5984" i="10"/>
  <c r="J5984" i="10"/>
  <c r="I5984" i="10"/>
  <c r="G5984" i="10"/>
  <c r="F5984" i="10"/>
  <c r="L5983" i="10"/>
  <c r="K5983" i="10"/>
  <c r="J5983" i="10"/>
  <c r="I5983" i="10"/>
  <c r="G5983" i="10"/>
  <c r="F5983" i="10"/>
  <c r="L5982" i="10"/>
  <c r="K5982" i="10"/>
  <c r="J5982" i="10"/>
  <c r="I5982" i="10"/>
  <c r="G5982" i="10"/>
  <c r="F5982" i="10"/>
  <c r="L5981" i="10"/>
  <c r="K5981" i="10"/>
  <c r="J5981" i="10"/>
  <c r="I5981" i="10"/>
  <c r="G5981" i="10"/>
  <c r="F5981" i="10"/>
  <c r="L5980" i="10"/>
  <c r="K5980" i="10"/>
  <c r="J5980" i="10"/>
  <c r="I5980" i="10"/>
  <c r="G5980" i="10"/>
  <c r="F5980" i="10"/>
  <c r="L5979" i="10"/>
  <c r="K5979" i="10"/>
  <c r="J5979" i="10"/>
  <c r="I5979" i="10"/>
  <c r="G5979" i="10"/>
  <c r="F5979" i="10"/>
  <c r="L5978" i="10"/>
  <c r="K5978" i="10"/>
  <c r="J5978" i="10"/>
  <c r="I5978" i="10"/>
  <c r="G5978" i="10"/>
  <c r="F5978" i="10"/>
  <c r="L5977" i="10"/>
  <c r="K5977" i="10"/>
  <c r="J5977" i="10"/>
  <c r="I5977" i="10"/>
  <c r="G5977" i="10"/>
  <c r="F5977" i="10"/>
  <c r="L5976" i="10"/>
  <c r="K5976" i="10"/>
  <c r="J5976" i="10"/>
  <c r="I5976" i="10"/>
  <c r="G5976" i="10"/>
  <c r="F5976" i="10"/>
  <c r="L5975" i="10"/>
  <c r="K5975" i="10"/>
  <c r="J5975" i="10"/>
  <c r="I5975" i="10"/>
  <c r="G5975" i="10"/>
  <c r="F5975" i="10"/>
  <c r="L5974" i="10"/>
  <c r="K5974" i="10"/>
  <c r="J5974" i="10"/>
  <c r="I5974" i="10"/>
  <c r="G5974" i="10"/>
  <c r="F5974" i="10"/>
  <c r="L5973" i="10"/>
  <c r="K5973" i="10"/>
  <c r="J5973" i="10"/>
  <c r="I5973" i="10"/>
  <c r="G5973" i="10"/>
  <c r="F5973" i="10"/>
  <c r="L5972" i="10"/>
  <c r="K5972" i="10"/>
  <c r="J5972" i="10"/>
  <c r="I5972" i="10"/>
  <c r="G5972" i="10"/>
  <c r="F5972" i="10"/>
  <c r="L5971" i="10"/>
  <c r="K5971" i="10"/>
  <c r="J5971" i="10"/>
  <c r="I5971" i="10"/>
  <c r="G5971" i="10"/>
  <c r="F5971" i="10"/>
  <c r="L5970" i="10"/>
  <c r="K5970" i="10"/>
  <c r="J5970" i="10"/>
  <c r="I5970" i="10"/>
  <c r="G5970" i="10"/>
  <c r="F5970" i="10"/>
  <c r="L5969" i="10"/>
  <c r="K5969" i="10"/>
  <c r="J5969" i="10"/>
  <c r="I5969" i="10"/>
  <c r="G5969" i="10"/>
  <c r="F5969" i="10"/>
  <c r="M5998" i="10" s="1"/>
  <c r="L5968" i="10"/>
  <c r="K5968" i="10"/>
  <c r="J5968" i="10"/>
  <c r="I5968" i="10"/>
  <c r="G5968" i="10"/>
  <c r="F5968" i="10"/>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N5998" i="10" l="1"/>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M5783" i="10" s="1"/>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757" i="10" l="1"/>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<sst xmlns="http://schemas.openxmlformats.org/spreadsheetml/2006/main" count="46" uniqueCount="46">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</sst>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Data!$A$5877:$A$5998</c:f>
              <c:numCache>
                <c:formatCode>dd/mm/yyyy;@</c:formatCode>
                <c:ptCount val="122"/>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numCache>
            </c:numRef>
          </c:cat>
          <c:val>
            <c:numRef>
              <c:f>Data!$B$5877:$B$5998</c:f>
              <c:numCache>
                <c:formatCode>#,##0</c:formatCode>
                <c:ptCount val="122"/>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Data!$A$5877:$A$5998</c:f>
              <c:numCache>
                <c:formatCode>dd/mm/yyyy;@</c:formatCode>
                <c:ptCount val="122"/>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numCache>
            </c:numRef>
          </c:cat>
          <c:val>
            <c:numRef>
              <c:f>Data!$I$5877:$I$5998</c:f>
              <c:numCache>
                <c:formatCode>#,##0</c:formatCode>
                <c:ptCount val="122"/>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Data!$A$5877:$A$5998</c:f>
              <c:numCache>
                <c:formatCode>dd/mm/yyyy;@</c:formatCode>
                <c:ptCount val="122"/>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numCache>
            </c:numRef>
          </c:cat>
          <c:val>
            <c:numRef>
              <c:f>Data!$D$5877:$D$5998</c:f>
              <c:numCache>
                <c:formatCode>#,##0</c:formatCode>
                <c:ptCount val="122"/>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Data!$A$5877:$A$5998</c:f>
              <c:numCache>
                <c:formatCode>dd/mm/yyyy;@</c:formatCode>
                <c:ptCount val="122"/>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numCache>
            </c:numRef>
          </c:cat>
          <c:val>
            <c:numRef>
              <c:f>Data!$K$5877:$K$5998</c:f>
              <c:numCache>
                <c:formatCode>#,##0</c:formatCode>
                <c:ptCount val="122"/>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Data!$A$5877:$A$5998</c:f>
              <c:numCache>
                <c:formatCode>dd/mm/yyyy;@</c:formatCode>
                <c:ptCount val="122"/>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numCache>
            </c:numRef>
          </c:cat>
          <c:val>
            <c:numRef>
              <c:f>Data!$E$5877:$E$5998</c:f>
              <c:numCache>
                <c:formatCode>#,##0</c:formatCode>
                <c:ptCount val="122"/>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Data!$A$5877:$A$5998</c:f>
              <c:numCache>
                <c:formatCode>dd/mm/yyyy;@</c:formatCode>
                <c:ptCount val="122"/>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numCache>
            </c:numRef>
          </c:cat>
          <c:val>
            <c:numRef>
              <c:f>Data!$L$5877:$L$5998</c:f>
              <c:numCache>
                <c:formatCode>#,##0</c:formatCode>
                <c:ptCount val="122"/>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008"/>
  <sheetViews>
    <sheetView tabSelected="1" zoomScale="90" zoomScaleNormal="90" workbookViewId="0">
      <pane xSplit="1" ySplit="1" topLeftCell="B5988" activePane="bottomRight" state="frozen"/>
      <selection pane="topRight" activeCell="X99" sqref="X99"/>
      <selection pane="bottomLeft" activeCell="X99" sqref="X99"/>
      <selection pane="bottomRight" activeCell="B5999" sqref="B5999"/>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v>
      </c>
      <c r="C5968" s="38">
        <v>-18334633</v>
      </c>
      <c r="D5968" s="6">
        <v>2900030</v>
      </c>
      <c r="E5968" s="6">
        <v>38959</v>
      </c>
      <c r="F5968" s="6">
        <f t="shared" ref="F5968:F5998" si="4366">SUM(B5968+D5968+E5968)</f>
        <v>-15395644</v>
      </c>
      <c r="G5968" s="6">
        <f t="shared" ref="G5968:G5998" si="4367">SUM(C5968:E5968)</f>
        <v>-15395644</v>
      </c>
      <c r="H5968" s="6"/>
      <c r="I5968" s="6">
        <f t="shared" ref="I5968:I5998" si="4368">AVERAGE(B5939:B5968)</f>
        <v>2628060.5465145214</v>
      </c>
      <c r="J5968" s="6">
        <f t="shared" ref="J5968:J5998" si="4369">AVERAGE(C5939:C5968)</f>
        <v>2628060.5465145214</v>
      </c>
      <c r="K5968" s="6">
        <f t="shared" ref="K5968:K5997" si="4370">AVERAGE(D5939:D5968)</f>
        <v>3086412.8868188108</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5283001</v>
      </c>
      <c r="C5969" s="38">
        <v>5283001</v>
      </c>
      <c r="D5969" s="6">
        <v>2429322</v>
      </c>
      <c r="E5969" s="6">
        <v>1533664</v>
      </c>
      <c r="F5969" s="6">
        <f t="shared" si="4366"/>
        <v>9245987</v>
      </c>
      <c r="G5969" s="6">
        <f t="shared" si="4367"/>
        <v>9245987</v>
      </c>
      <c r="H5969" s="6"/>
      <c r="I5969" s="6">
        <f t="shared" si="4368"/>
        <v>3274226.6508916123</v>
      </c>
      <c r="J5969" s="6">
        <f t="shared" si="4369"/>
        <v>3274226.6508916123</v>
      </c>
      <c r="K5969" s="6">
        <f t="shared" si="4370"/>
        <v>3084929.9491083869</v>
      </c>
      <c r="L5969" s="6">
        <f t="shared" si="4371"/>
        <v>763528.2</v>
      </c>
      <c r="M5969" s="6">
        <f t="shared" si="4372"/>
        <v>7122684.7999999998</v>
      </c>
      <c r="N5969" s="6">
        <f t="shared" si="4373"/>
        <v>7122684.7999999998</v>
      </c>
    </row>
    <row r="5970" spans="1:14" ht="15" x14ac:dyDescent="0.25">
      <c r="A5970" s="39">
        <v>45110</v>
      </c>
      <c r="B5970" s="6">
        <v>-12710218</v>
      </c>
      <c r="C5970" s="38">
        <v>-12710218</v>
      </c>
      <c r="D5970" s="6">
        <v>2106160</v>
      </c>
      <c r="E5970" s="6">
        <v>422865</v>
      </c>
      <c r="F5970" s="6">
        <f t="shared" si="4366"/>
        <v>-10181193</v>
      </c>
      <c r="G5970" s="6">
        <f t="shared" si="4367"/>
        <v>-10181193</v>
      </c>
      <c r="H5970" s="6"/>
      <c r="I5970" s="6">
        <f t="shared" si="4368"/>
        <v>2524148.2865912146</v>
      </c>
      <c r="J5970" s="6">
        <f t="shared" si="4369"/>
        <v>2524148.2865912146</v>
      </c>
      <c r="K5970" s="6">
        <f t="shared" si="4370"/>
        <v>3046313.8134087846</v>
      </c>
      <c r="L5970" s="6">
        <f t="shared" si="4371"/>
        <v>731110.2</v>
      </c>
      <c r="M5970" s="6">
        <f t="shared" si="4372"/>
        <v>6301572.2999999998</v>
      </c>
      <c r="N5970" s="6">
        <f t="shared" si="4373"/>
        <v>6301572.2999999998</v>
      </c>
    </row>
    <row r="5971" spans="1:14" ht="15" x14ac:dyDescent="0.25">
      <c r="A5971" s="39">
        <v>45111</v>
      </c>
      <c r="B5971" s="6">
        <v>-18185551</v>
      </c>
      <c r="C5971" s="38">
        <v>-18185551</v>
      </c>
      <c r="D5971" s="6">
        <v>2166476</v>
      </c>
      <c r="E5971" s="6">
        <v>489245</v>
      </c>
      <c r="F5971" s="6">
        <f t="shared" si="4366"/>
        <v>-15529830</v>
      </c>
      <c r="G5971" s="6">
        <f t="shared" si="4367"/>
        <v>-15529830</v>
      </c>
      <c r="H5971" s="6"/>
      <c r="I5971" s="6">
        <f t="shared" si="4368"/>
        <v>1330207.3594268903</v>
      </c>
      <c r="J5971" s="6">
        <f t="shared" si="4369"/>
        <v>1330207.3594268903</v>
      </c>
      <c r="K5971" s="6">
        <f t="shared" si="4370"/>
        <v>3013719.9405731093</v>
      </c>
      <c r="L5971" s="6">
        <f t="shared" si="4371"/>
        <v>686134.6</v>
      </c>
      <c r="M5971" s="6">
        <f t="shared" si="4372"/>
        <v>5030061.9000000004</v>
      </c>
      <c r="N5971" s="6">
        <f t="shared" si="4373"/>
        <v>5030061.9000000004</v>
      </c>
    </row>
    <row r="5972" spans="1:14" ht="15" x14ac:dyDescent="0.25">
      <c r="A5972" s="39">
        <v>45112</v>
      </c>
      <c r="B5972" s="6">
        <v>5533022</v>
      </c>
      <c r="C5972" s="38">
        <v>5533022</v>
      </c>
      <c r="D5972" s="6">
        <v>3112021</v>
      </c>
      <c r="E5972" s="6">
        <v>681952</v>
      </c>
      <c r="F5972" s="6">
        <f t="shared" si="4366"/>
        <v>9326995</v>
      </c>
      <c r="G5972" s="6">
        <f t="shared" si="4367"/>
        <v>9326995</v>
      </c>
      <c r="H5972" s="6"/>
      <c r="I5972" s="6">
        <f t="shared" si="4368"/>
        <v>863963.00651814893</v>
      </c>
      <c r="J5972" s="6">
        <f t="shared" si="4369"/>
        <v>863963.00651814893</v>
      </c>
      <c r="K5972" s="6">
        <f t="shared" si="4370"/>
        <v>3013483.126815184</v>
      </c>
      <c r="L5972" s="6">
        <f t="shared" si="4371"/>
        <v>617970.9</v>
      </c>
      <c r="M5972" s="6">
        <f t="shared" si="4372"/>
        <v>4495417.0333333332</v>
      </c>
      <c r="N5972" s="6">
        <f t="shared" si="4373"/>
        <v>4495417.0333333332</v>
      </c>
    </row>
    <row r="5973" spans="1:14" ht="15" x14ac:dyDescent="0.25">
      <c r="A5973" s="39">
        <v>45113</v>
      </c>
      <c r="B5973" s="6">
        <v>-8195258</v>
      </c>
      <c r="C5973" s="38">
        <v>-8195258</v>
      </c>
      <c r="D5973" s="6">
        <v>3406568</v>
      </c>
      <c r="E5973" s="6">
        <v>2150417</v>
      </c>
      <c r="F5973" s="6">
        <f t="shared" si="4366"/>
        <v>-2638273</v>
      </c>
      <c r="G5973" s="6">
        <f t="shared" si="4367"/>
        <v>-2638273</v>
      </c>
      <c r="H5973" s="6"/>
      <c r="I5973" s="6">
        <f t="shared" si="4368"/>
        <v>1045687.4524277026</v>
      </c>
      <c r="J5973" s="6">
        <f t="shared" si="4369"/>
        <v>1045687.4524277026</v>
      </c>
      <c r="K5973" s="6">
        <f t="shared" si="4370"/>
        <v>2998307.5809056303</v>
      </c>
      <c r="L5973" s="6">
        <f t="shared" si="4371"/>
        <v>640844</v>
      </c>
      <c r="M5973" s="6">
        <f t="shared" si="4372"/>
        <v>4684839.0333333332</v>
      </c>
      <c r="N5973" s="6">
        <f t="shared" si="4373"/>
        <v>4684839.0333333332</v>
      </c>
    </row>
    <row r="5974" spans="1:14" ht="15" x14ac:dyDescent="0.25">
      <c r="A5974" s="39">
        <v>45114</v>
      </c>
      <c r="B5974" s="6">
        <v>865206</v>
      </c>
      <c r="C5974" s="38">
        <v>865206</v>
      </c>
      <c r="D5974" s="6">
        <v>2885695</v>
      </c>
      <c r="E5974" s="6">
        <v>100704</v>
      </c>
      <c r="F5974" s="6">
        <f t="shared" si="4366"/>
        <v>3851605</v>
      </c>
      <c r="G5974" s="6">
        <f t="shared" si="4367"/>
        <v>3851605</v>
      </c>
      <c r="H5974" s="6"/>
      <c r="I5974" s="6">
        <f t="shared" si="4368"/>
        <v>1033012.4597184275</v>
      </c>
      <c r="J5974" s="6">
        <f t="shared" si="4369"/>
        <v>1033012.4597184275</v>
      </c>
      <c r="K5974" s="6">
        <f t="shared" si="4370"/>
        <v>2950784.5736149051</v>
      </c>
      <c r="L5974" s="6">
        <f t="shared" si="4371"/>
        <v>640268.06666666665</v>
      </c>
      <c r="M5974" s="6">
        <f t="shared" si="4372"/>
        <v>4624065.0999999996</v>
      </c>
      <c r="N5974" s="6">
        <f t="shared" si="4373"/>
        <v>4624065.0999999996</v>
      </c>
    </row>
    <row r="5975" spans="1:14" ht="15" x14ac:dyDescent="0.25">
      <c r="A5975" s="39">
        <v>45115</v>
      </c>
      <c r="B5975" s="6">
        <v>-1276010</v>
      </c>
      <c r="C5975" s="38">
        <v>-1276010</v>
      </c>
      <c r="D5975" s="6">
        <v>2662827</v>
      </c>
      <c r="E5975" s="6">
        <v>265651</v>
      </c>
      <c r="F5975" s="6">
        <f t="shared" si="4366"/>
        <v>1652468</v>
      </c>
      <c r="G5975" s="6">
        <f t="shared" si="4367"/>
        <v>1652468</v>
      </c>
      <c r="H5975" s="6"/>
      <c r="I5975" s="6">
        <f t="shared" si="4368"/>
        <v>993805.93642035476</v>
      </c>
      <c r="J5975" s="6">
        <f t="shared" si="4369"/>
        <v>993805.93642035476</v>
      </c>
      <c r="K5975" s="6">
        <f t="shared" si="4370"/>
        <v>2912210.0635796445</v>
      </c>
      <c r="L5975" s="6">
        <f t="shared" si="4371"/>
        <v>627880.30000000005</v>
      </c>
      <c r="M5975" s="6">
        <f t="shared" si="4372"/>
        <v>4533896.3</v>
      </c>
      <c r="N5975" s="6">
        <f t="shared" si="4373"/>
        <v>4533896.3</v>
      </c>
    </row>
    <row r="5976" spans="1:14" ht="15" x14ac:dyDescent="0.25">
      <c r="A5976" s="39">
        <v>45116</v>
      </c>
      <c r="B5976" s="6">
        <v>-12053157</v>
      </c>
      <c r="C5976" s="38">
        <v>-12053157</v>
      </c>
      <c r="D5976" s="6">
        <v>2255168</v>
      </c>
      <c r="E5976" s="6">
        <v>499872</v>
      </c>
      <c r="F5976" s="6">
        <f t="shared" si="4366"/>
        <v>-9298117</v>
      </c>
      <c r="G5976" s="6">
        <f t="shared" si="4367"/>
        <v>-9298117</v>
      </c>
      <c r="H5976" s="6"/>
      <c r="I5976" s="6">
        <f t="shared" si="4368"/>
        <v>38612.523830977079</v>
      </c>
      <c r="J5976" s="6">
        <f t="shared" si="4369"/>
        <v>38612.523830977079</v>
      </c>
      <c r="K5976" s="6">
        <f t="shared" si="4370"/>
        <v>2874015.276169023</v>
      </c>
      <c r="L5976" s="6">
        <f t="shared" si="4371"/>
        <v>623429.16666666663</v>
      </c>
      <c r="M5976" s="6">
        <f t="shared" si="4372"/>
        <v>3536056.9666666668</v>
      </c>
      <c r="N5976" s="6">
        <f t="shared" si="4373"/>
        <v>3536056.9666666668</v>
      </c>
    </row>
    <row r="5977" spans="1:14" ht="15" x14ac:dyDescent="0.25">
      <c r="A5977" s="39">
        <v>45117</v>
      </c>
      <c r="B5977" s="6">
        <v>3115093</v>
      </c>
      <c r="C5977" s="38">
        <v>3115093</v>
      </c>
      <c r="D5977" s="6">
        <v>1990127</v>
      </c>
      <c r="E5977" s="6">
        <v>1250320</v>
      </c>
      <c r="F5977" s="6">
        <f t="shared" si="4366"/>
        <v>6355540</v>
      </c>
      <c r="G5977" s="6">
        <f t="shared" si="4367"/>
        <v>6355540</v>
      </c>
      <c r="H5977" s="6"/>
      <c r="I5977" s="6">
        <f t="shared" si="4368"/>
        <v>-169956.49905536175</v>
      </c>
      <c r="J5977" s="6">
        <f t="shared" si="4369"/>
        <v>-169956.49905536175</v>
      </c>
      <c r="K5977" s="6">
        <f t="shared" si="4370"/>
        <v>2861791.7323886957</v>
      </c>
      <c r="L5977" s="6">
        <f t="shared" si="4371"/>
        <v>641864.30000000005</v>
      </c>
      <c r="M5977" s="6">
        <f t="shared" si="4372"/>
        <v>3333699.5333333332</v>
      </c>
      <c r="N5977" s="6">
        <f t="shared" si="4373"/>
        <v>3333699.5333333332</v>
      </c>
    </row>
    <row r="5978" spans="1:14" ht="15" x14ac:dyDescent="0.25">
      <c r="A5978" s="39">
        <v>45118</v>
      </c>
      <c r="B5978" s="6">
        <v>-6448481</v>
      </c>
      <c r="C5978" s="38">
        <v>-6448481</v>
      </c>
      <c r="D5978" s="6">
        <v>2369022</v>
      </c>
      <c r="E5978" s="6">
        <v>207071</v>
      </c>
      <c r="F5978" s="6">
        <f t="shared" si="4366"/>
        <v>-3872388</v>
      </c>
      <c r="G5978" s="6">
        <f t="shared" si="4367"/>
        <v>-3872388</v>
      </c>
      <c r="H5978" s="6"/>
      <c r="I5978" s="6">
        <f t="shared" si="4368"/>
        <v>-530244.16299580911</v>
      </c>
      <c r="J5978" s="6">
        <f t="shared" si="4369"/>
        <v>-530244.16299580911</v>
      </c>
      <c r="K5978" s="6">
        <f t="shared" si="4370"/>
        <v>2871803.0629958096</v>
      </c>
      <c r="L5978" s="6">
        <f t="shared" si="4371"/>
        <v>622040.16666666663</v>
      </c>
      <c r="M5978" s="6">
        <f t="shared" si="4372"/>
        <v>2963599.0666666669</v>
      </c>
      <c r="N5978" s="6">
        <f t="shared" si="4373"/>
        <v>2963599.0666666669</v>
      </c>
    </row>
    <row r="5979" spans="1:14" ht="15" x14ac:dyDescent="0.25">
      <c r="A5979" s="39">
        <v>45119</v>
      </c>
      <c r="B5979" s="6">
        <v>-1795778</v>
      </c>
      <c r="C5979" s="38">
        <v>-1795778</v>
      </c>
      <c r="D5979" s="6">
        <v>2665176</v>
      </c>
      <c r="E5979" s="6">
        <v>1380328</v>
      </c>
      <c r="F5979" s="6">
        <f t="shared" si="4366"/>
        <v>2249726</v>
      </c>
      <c r="G5979" s="6">
        <f t="shared" si="4367"/>
        <v>2249726</v>
      </c>
      <c r="H5979" s="6"/>
      <c r="I5979" s="6">
        <f t="shared" si="4368"/>
        <v>-487314.68345820409</v>
      </c>
      <c r="J5979" s="6">
        <f t="shared" si="4369"/>
        <v>-487314.68345820409</v>
      </c>
      <c r="K5979" s="6">
        <f t="shared" si="4370"/>
        <v>2876955.6834582039</v>
      </c>
      <c r="L5979" s="6">
        <f t="shared" si="4371"/>
        <v>649200.9</v>
      </c>
      <c r="M5979" s="6">
        <f t="shared" si="4372"/>
        <v>3038841.9</v>
      </c>
      <c r="N5979" s="6">
        <f t="shared" si="4373"/>
        <v>3038841.9</v>
      </c>
    </row>
    <row r="5980" spans="1:14" ht="15" x14ac:dyDescent="0.25">
      <c r="A5980" s="39">
        <v>45120</v>
      </c>
      <c r="B5980" s="6">
        <v>-2807573</v>
      </c>
      <c r="C5980" s="38">
        <v>-2807573</v>
      </c>
      <c r="D5980" s="6">
        <v>2666394</v>
      </c>
      <c r="E5980" s="6">
        <v>711313</v>
      </c>
      <c r="F5980" s="6">
        <f t="shared" si="4366"/>
        <v>570134</v>
      </c>
      <c r="G5980" s="6">
        <f t="shared" si="4367"/>
        <v>570134</v>
      </c>
      <c r="H5980" s="6"/>
      <c r="I5980" s="6">
        <f t="shared" si="4368"/>
        <v>-403403.73252705333</v>
      </c>
      <c r="J5980" s="6">
        <f t="shared" si="4369"/>
        <v>-403403.73252705333</v>
      </c>
      <c r="K5980" s="6">
        <f t="shared" si="4370"/>
        <v>2880762.5325270533</v>
      </c>
      <c r="L5980" s="6">
        <f t="shared" si="4371"/>
        <v>654828.23333333328</v>
      </c>
      <c r="M5980" s="6">
        <f t="shared" si="4372"/>
        <v>3132187.0333333332</v>
      </c>
      <c r="N5980" s="6">
        <f t="shared" si="4373"/>
        <v>3132187.0333333332</v>
      </c>
    </row>
    <row r="5981" spans="1:14" ht="15" x14ac:dyDescent="0.25">
      <c r="A5981" s="39">
        <v>45121</v>
      </c>
      <c r="B5981" s="6">
        <v>-3974148</v>
      </c>
      <c r="C5981" s="38">
        <v>-3974148</v>
      </c>
      <c r="D5981" s="6">
        <v>2988339</v>
      </c>
      <c r="E5981" s="6">
        <v>357609</v>
      </c>
      <c r="F5981" s="6">
        <f t="shared" si="4366"/>
        <v>-628200</v>
      </c>
      <c r="G5981" s="6">
        <f t="shared" si="4367"/>
        <v>-628200</v>
      </c>
      <c r="H5981" s="6"/>
      <c r="I5981" s="6">
        <f t="shared" si="4368"/>
        <v>-979947.91139661625</v>
      </c>
      <c r="J5981" s="6">
        <f t="shared" si="4369"/>
        <v>-979947.91139661625</v>
      </c>
      <c r="K5981" s="6">
        <f t="shared" si="4370"/>
        <v>2902019.1113966163</v>
      </c>
      <c r="L5981" s="6">
        <f t="shared" si="4371"/>
        <v>633542.19999999995</v>
      </c>
      <c r="M5981" s="6">
        <f t="shared" si="4372"/>
        <v>2555613.4</v>
      </c>
      <c r="N5981" s="6">
        <f t="shared" si="4373"/>
        <v>2555613.4</v>
      </c>
    </row>
    <row r="5982" spans="1:14" ht="15" x14ac:dyDescent="0.25">
      <c r="A5982" s="39">
        <v>45122</v>
      </c>
      <c r="B5982" s="6">
        <v>-3770892</v>
      </c>
      <c r="C5982" s="38">
        <v>-3770892</v>
      </c>
      <c r="D5982" s="6">
        <v>2790762</v>
      </c>
      <c r="E5982" s="6">
        <v>406289</v>
      </c>
      <c r="F5982" s="6">
        <f t="shared" si="4366"/>
        <v>-573841</v>
      </c>
      <c r="G5982" s="6">
        <f t="shared" si="4367"/>
        <v>-573841</v>
      </c>
      <c r="H5982" s="6"/>
      <c r="I5982" s="6">
        <f t="shared" si="4368"/>
        <v>-1002998.6783697364</v>
      </c>
      <c r="J5982" s="6">
        <f t="shared" si="4369"/>
        <v>-1002998.6783697364</v>
      </c>
      <c r="K5982" s="6">
        <f t="shared" si="4370"/>
        <v>2913159.5117030693</v>
      </c>
      <c r="L5982" s="6">
        <f t="shared" si="4371"/>
        <v>609309.30000000005</v>
      </c>
      <c r="M5982" s="6">
        <f t="shared" si="4372"/>
        <v>2519470.1333333333</v>
      </c>
      <c r="N5982" s="6">
        <f t="shared" si="4373"/>
        <v>2519470.1333333333</v>
      </c>
    </row>
    <row r="5983" spans="1:14" ht="15" x14ac:dyDescent="0.25">
      <c r="A5983" s="39">
        <v>45123</v>
      </c>
      <c r="B5983" s="6">
        <v>-9038457</v>
      </c>
      <c r="C5983" s="38">
        <v>-9038457</v>
      </c>
      <c r="D5983" s="6">
        <v>2113152</v>
      </c>
      <c r="E5983" s="6">
        <v>870004</v>
      </c>
      <c r="F5983" s="6">
        <f t="shared" si="4366"/>
        <v>-6055301</v>
      </c>
      <c r="G5983" s="6">
        <f t="shared" si="4367"/>
        <v>-6055301</v>
      </c>
      <c r="H5983" s="6"/>
      <c r="I5983" s="6">
        <f t="shared" si="4368"/>
        <v>-1625312.1646047831</v>
      </c>
      <c r="J5983" s="6">
        <f t="shared" si="4369"/>
        <v>-1625312.1646047831</v>
      </c>
      <c r="K5983" s="6">
        <f t="shared" si="4370"/>
        <v>2903895.9312714497</v>
      </c>
      <c r="L5983" s="6">
        <f t="shared" si="4371"/>
        <v>616425.9</v>
      </c>
      <c r="M5983" s="6">
        <f t="shared" si="4372"/>
        <v>1895009.6666666667</v>
      </c>
      <c r="N5983" s="6">
        <f t="shared" si="4373"/>
        <v>1895009.6666666667</v>
      </c>
    </row>
    <row r="5984" spans="1:14" ht="15" x14ac:dyDescent="0.25">
      <c r="A5984" s="39">
        <v>45124</v>
      </c>
      <c r="B5984" s="6">
        <v>19895135</v>
      </c>
      <c r="C5984" s="38">
        <v>19895135</v>
      </c>
      <c r="D5984" s="6">
        <v>2803330</v>
      </c>
      <c r="E5984" s="6">
        <v>664167</v>
      </c>
      <c r="F5984" s="6">
        <f t="shared" si="4366"/>
        <v>23362632</v>
      </c>
      <c r="G5984" s="6">
        <f t="shared" si="4367"/>
        <v>23362632</v>
      </c>
      <c r="H5984" s="6"/>
      <c r="I5984" s="6">
        <f t="shared" si="4368"/>
        <v>-1426953.0720829412</v>
      </c>
      <c r="J5984" s="6">
        <f t="shared" si="4369"/>
        <v>-1426953.0720829412</v>
      </c>
      <c r="K5984" s="6">
        <f t="shared" si="4370"/>
        <v>2920169.7054162747</v>
      </c>
      <c r="L5984" s="6">
        <f t="shared" si="4371"/>
        <v>617522.16666666663</v>
      </c>
      <c r="M5984" s="6">
        <f t="shared" si="4372"/>
        <v>2110738.7999999998</v>
      </c>
      <c r="N5984" s="6">
        <f t="shared" si="4373"/>
        <v>2110738.7999999998</v>
      </c>
    </row>
    <row r="5985" spans="1:14" ht="15" x14ac:dyDescent="0.25">
      <c r="A5985" s="39">
        <v>45125</v>
      </c>
      <c r="B5985" s="6">
        <v>6335655</v>
      </c>
      <c r="C5985" s="38">
        <v>6335655</v>
      </c>
      <c r="D5985" s="6">
        <v>2707663</v>
      </c>
      <c r="E5985" s="6">
        <v>690484</v>
      </c>
      <c r="F5985" s="6">
        <f t="shared" si="4366"/>
        <v>9733802</v>
      </c>
      <c r="G5985" s="6">
        <f t="shared" si="4367"/>
        <v>9733802</v>
      </c>
      <c r="H5985" s="6"/>
      <c r="I5985" s="6">
        <f t="shared" si="4368"/>
        <v>-1505587.7305024315</v>
      </c>
      <c r="J5985" s="6">
        <f t="shared" si="4369"/>
        <v>-1505587.7305024315</v>
      </c>
      <c r="K5985" s="6">
        <f t="shared" si="4370"/>
        <v>2936784.0638357648</v>
      </c>
      <c r="L5985" s="6">
        <f t="shared" si="4371"/>
        <v>622857.73333333328</v>
      </c>
      <c r="M5985" s="6">
        <f t="shared" si="4372"/>
        <v>2054054.0666666667</v>
      </c>
      <c r="N5985" s="6">
        <f t="shared" si="4373"/>
        <v>2054054.0666666667</v>
      </c>
    </row>
    <row r="5986" spans="1:14" ht="15" x14ac:dyDescent="0.25">
      <c r="A5986" s="39">
        <v>45126</v>
      </c>
      <c r="B5986" s="6">
        <v>3675985</v>
      </c>
      <c r="C5986" s="38">
        <v>3675985</v>
      </c>
      <c r="D5986" s="6">
        <v>2426811</v>
      </c>
      <c r="E5986" s="6">
        <v>698296</v>
      </c>
      <c r="F5986" s="6">
        <f t="shared" si="4366"/>
        <v>6801092</v>
      </c>
      <c r="G5986" s="6">
        <f t="shared" si="4367"/>
        <v>6801092</v>
      </c>
      <c r="H5986" s="6"/>
      <c r="I5986" s="6">
        <f t="shared" si="4368"/>
        <v>-1025778.2801918337</v>
      </c>
      <c r="J5986" s="6">
        <f t="shared" si="4369"/>
        <v>-1025778.2801918337</v>
      </c>
      <c r="K5986" s="6">
        <f t="shared" si="4370"/>
        <v>2931892.2135251672</v>
      </c>
      <c r="L5986" s="6">
        <f t="shared" si="4371"/>
        <v>629430.6333333333</v>
      </c>
      <c r="M5986" s="6">
        <f t="shared" si="4372"/>
        <v>2535544.5666666669</v>
      </c>
      <c r="N5986" s="6">
        <f t="shared" si="4373"/>
        <v>2535544.5666666669</v>
      </c>
    </row>
    <row r="5987" spans="1:14" ht="15" x14ac:dyDescent="0.25">
      <c r="A5987" s="39">
        <v>45127</v>
      </c>
      <c r="B5987" s="6">
        <v>-10535038</v>
      </c>
      <c r="C5987" s="38">
        <v>-10535038</v>
      </c>
      <c r="D5987" s="6">
        <v>2646682</v>
      </c>
      <c r="E5987" s="6">
        <v>909055</v>
      </c>
      <c r="F5987" s="6">
        <f t="shared" si="4366"/>
        <v>-6979301</v>
      </c>
      <c r="G5987" s="6">
        <f t="shared" si="4367"/>
        <v>-6979301</v>
      </c>
      <c r="H5987" s="6"/>
      <c r="I5987" s="6">
        <f t="shared" si="4368"/>
        <v>-1604430.4956344787</v>
      </c>
      <c r="J5987" s="6">
        <f t="shared" si="4369"/>
        <v>-1604430.4956344787</v>
      </c>
      <c r="K5987" s="6">
        <f t="shared" si="4370"/>
        <v>2932953.662301145</v>
      </c>
      <c r="L5987" s="6">
        <f t="shared" si="4371"/>
        <v>639777.93333333335</v>
      </c>
      <c r="M5987" s="6">
        <f t="shared" si="4372"/>
        <v>1968301.1</v>
      </c>
      <c r="N5987" s="6">
        <f t="shared" si="4373"/>
        <v>1968301.1</v>
      </c>
    </row>
    <row r="5988" spans="1:14" ht="15" x14ac:dyDescent="0.25">
      <c r="A5988" s="39">
        <v>45128</v>
      </c>
      <c r="B5988" s="6">
        <v>-1382143</v>
      </c>
      <c r="C5988" s="38">
        <v>-1382143</v>
      </c>
      <c r="D5988" s="6">
        <v>2594532</v>
      </c>
      <c r="E5988" s="6">
        <v>798986</v>
      </c>
      <c r="F5988" s="6">
        <f t="shared" si="4366"/>
        <v>2011375</v>
      </c>
      <c r="G5988" s="6">
        <f t="shared" si="4367"/>
        <v>2011375</v>
      </c>
      <c r="H5988" s="6"/>
      <c r="I5988" s="6">
        <f t="shared" si="4368"/>
        <v>-1456769.1850912259</v>
      </c>
      <c r="J5988" s="6">
        <f t="shared" si="4369"/>
        <v>-1456769.1850912259</v>
      </c>
      <c r="K5988" s="6">
        <f t="shared" si="4370"/>
        <v>2914003.8517578924</v>
      </c>
      <c r="L5988" s="6">
        <f t="shared" si="4371"/>
        <v>644883.23333333328</v>
      </c>
      <c r="M5988" s="6">
        <f t="shared" si="4372"/>
        <v>2102117.9</v>
      </c>
      <c r="N5988" s="6">
        <f t="shared" si="4373"/>
        <v>2102117.9</v>
      </c>
    </row>
    <row r="5989" spans="1:14" ht="15" x14ac:dyDescent="0.25">
      <c r="A5989" s="39">
        <v>45129</v>
      </c>
      <c r="B5989" s="6">
        <v>11097220</v>
      </c>
      <c r="C5989" s="38">
        <v>11097220</v>
      </c>
      <c r="D5989" s="6">
        <v>2093047</v>
      </c>
      <c r="E5989" s="6">
        <v>583443</v>
      </c>
      <c r="F5989" s="6">
        <f t="shared" si="4366"/>
        <v>13773710</v>
      </c>
      <c r="G5989" s="6">
        <f t="shared" si="4367"/>
        <v>13773710</v>
      </c>
      <c r="H5989" s="6"/>
      <c r="I5989" s="6">
        <f t="shared" si="4368"/>
        <v>-1510898.7290828323</v>
      </c>
      <c r="J5989" s="6">
        <f t="shared" si="4369"/>
        <v>-1510898.7290828323</v>
      </c>
      <c r="K5989" s="6">
        <f t="shared" si="4370"/>
        <v>2877336.8957494991</v>
      </c>
      <c r="L5989" s="6">
        <f t="shared" si="4371"/>
        <v>648024.76666666672</v>
      </c>
      <c r="M5989" s="6">
        <f t="shared" si="4372"/>
        <v>2014462.9333333333</v>
      </c>
      <c r="N5989" s="6">
        <f t="shared" si="4373"/>
        <v>2014462.9333333333</v>
      </c>
    </row>
    <row r="5990" spans="1:14" ht="15" x14ac:dyDescent="0.25">
      <c r="A5990" s="39">
        <v>45130</v>
      </c>
      <c r="B5990" s="6">
        <v>-6640126</v>
      </c>
      <c r="C5990" s="38">
        <v>-6640126</v>
      </c>
      <c r="D5990" s="6">
        <v>2085880</v>
      </c>
      <c r="E5990" s="6">
        <v>486840</v>
      </c>
      <c r="F5990" s="6">
        <f t="shared" si="4366"/>
        <v>-4067406</v>
      </c>
      <c r="G5990" s="6">
        <f t="shared" si="4367"/>
        <v>-4067406</v>
      </c>
      <c r="H5990" s="6"/>
      <c r="I5990" s="6">
        <f t="shared" si="4368"/>
        <v>-2466147.1402822509</v>
      </c>
      <c r="J5990" s="6">
        <f t="shared" si="4369"/>
        <v>-2466147.1402822509</v>
      </c>
      <c r="K5990" s="6">
        <f t="shared" si="4370"/>
        <v>2838763.6402822509</v>
      </c>
      <c r="L5990" s="6">
        <f t="shared" si="4371"/>
        <v>648960.30000000005</v>
      </c>
      <c r="M5990" s="6">
        <f t="shared" si="4372"/>
        <v>1021576.8</v>
      </c>
      <c r="N5990" s="6">
        <f t="shared" si="4373"/>
        <v>1021576.8</v>
      </c>
    </row>
    <row r="5991" spans="1:14" ht="15" x14ac:dyDescent="0.25">
      <c r="A5991" s="39">
        <v>45131</v>
      </c>
      <c r="B5991" s="6">
        <v>-5924787</v>
      </c>
      <c r="C5991" s="38">
        <v>-5924787</v>
      </c>
      <c r="D5991" s="6">
        <v>2607007</v>
      </c>
      <c r="E5991" s="6">
        <v>1256465</v>
      </c>
      <c r="F5991" s="6">
        <f t="shared" si="4366"/>
        <v>-2061315</v>
      </c>
      <c r="G5991" s="6">
        <f t="shared" si="4367"/>
        <v>-2061315</v>
      </c>
      <c r="H5991" s="6"/>
      <c r="I5991" s="6">
        <f t="shared" si="4368"/>
        <v>-2863124.530693958</v>
      </c>
      <c r="J5991" s="6">
        <f t="shared" si="4369"/>
        <v>-2863124.530693958</v>
      </c>
      <c r="K5991" s="6">
        <f t="shared" si="4370"/>
        <v>2822183.3973606247</v>
      </c>
      <c r="L5991" s="6">
        <f t="shared" si="4371"/>
        <v>683857.8</v>
      </c>
      <c r="M5991" s="6">
        <f t="shared" si="4372"/>
        <v>642916.66666666663</v>
      </c>
      <c r="N5991" s="6">
        <f t="shared" si="4373"/>
        <v>642916.66666666663</v>
      </c>
    </row>
    <row r="5992" spans="1:14" ht="15" x14ac:dyDescent="0.25">
      <c r="A5992" s="39">
        <v>45132</v>
      </c>
      <c r="B5992" s="6">
        <v>-3719183</v>
      </c>
      <c r="C5992" s="38">
        <v>-3719183</v>
      </c>
      <c r="D5992" s="6">
        <v>2660032</v>
      </c>
      <c r="E5992" s="6">
        <v>2151033</v>
      </c>
      <c r="F5992" s="6">
        <f t="shared" si="4366"/>
        <v>1091882</v>
      </c>
      <c r="G5992" s="6">
        <f t="shared" si="4367"/>
        <v>1091882</v>
      </c>
      <c r="H5992" s="6"/>
      <c r="I5992" s="6">
        <f t="shared" si="4368"/>
        <v>-1974825.3505463288</v>
      </c>
      <c r="J5992" s="6">
        <f t="shared" si="4369"/>
        <v>-1974825.3505463288</v>
      </c>
      <c r="K5992" s="6">
        <f t="shared" si="4370"/>
        <v>2774098.6172129954</v>
      </c>
      <c r="L5992" s="6">
        <f t="shared" si="4371"/>
        <v>741773.1333333333</v>
      </c>
      <c r="M5992" s="6">
        <f t="shared" si="4372"/>
        <v>1541046.4</v>
      </c>
      <c r="N5992" s="6">
        <f t="shared" si="4373"/>
        <v>1541046.4</v>
      </c>
    </row>
    <row r="5993" spans="1:14" ht="15" x14ac:dyDescent="0.25">
      <c r="A5993" s="39">
        <v>45133</v>
      </c>
      <c r="B5993" s="6">
        <v>34193594</v>
      </c>
      <c r="C5993" s="38">
        <v>34193594</v>
      </c>
      <c r="D5993" s="6">
        <v>2659498</v>
      </c>
      <c r="E5993" s="6">
        <v>1842803</v>
      </c>
      <c r="F5993" s="6">
        <f t="shared" si="4366"/>
        <v>38695895</v>
      </c>
      <c r="G5993" s="6">
        <f t="shared" si="4367"/>
        <v>38695895</v>
      </c>
      <c r="H5993" s="6"/>
      <c r="I5993" s="6">
        <f t="shared" si="4368"/>
        <v>-890653.76000498829</v>
      </c>
      <c r="J5993" s="6">
        <f t="shared" si="4369"/>
        <v>-890653.76000498829</v>
      </c>
      <c r="K5993" s="6">
        <f t="shared" si="4370"/>
        <v>2754198.8933383217</v>
      </c>
      <c r="L5993" s="6">
        <f t="shared" si="4371"/>
        <v>779225.2</v>
      </c>
      <c r="M5993" s="6">
        <f t="shared" si="4372"/>
        <v>2642770.3333333335</v>
      </c>
      <c r="N5993" s="6">
        <f t="shared" si="4373"/>
        <v>2642770.3333333335</v>
      </c>
    </row>
    <row r="5994" spans="1:14" ht="15" x14ac:dyDescent="0.25">
      <c r="A5994" s="39">
        <v>45134</v>
      </c>
      <c r="B5994" s="6">
        <v>-10779051</v>
      </c>
      <c r="C5994" s="38">
        <v>-10779051</v>
      </c>
      <c r="D5994" s="6">
        <v>2789818</v>
      </c>
      <c r="E5994" s="6">
        <v>983352</v>
      </c>
      <c r="F5994" s="6">
        <f t="shared" si="4366"/>
        <v>-7005881</v>
      </c>
      <c r="G5994" s="6">
        <f t="shared" si="4367"/>
        <v>-7005881</v>
      </c>
      <c r="H5994" s="6"/>
      <c r="I5994" s="6">
        <f t="shared" si="4368"/>
        <v>-1136570.6310882147</v>
      </c>
      <c r="J5994" s="6">
        <f t="shared" si="4369"/>
        <v>-1136570.6310882147</v>
      </c>
      <c r="K5994" s="6">
        <f t="shared" si="4370"/>
        <v>2701917.4977548812</v>
      </c>
      <c r="L5994" s="6">
        <f t="shared" si="4371"/>
        <v>786280.76666666672</v>
      </c>
      <c r="M5994" s="6">
        <f t="shared" si="4372"/>
        <v>2351627.6333333333</v>
      </c>
      <c r="N5994" s="6">
        <f t="shared" si="4373"/>
        <v>2351627.6333333333</v>
      </c>
    </row>
    <row r="5995" spans="1:14" ht="15" x14ac:dyDescent="0.25">
      <c r="A5995" s="39">
        <v>45135</v>
      </c>
      <c r="B5995" s="6">
        <v>8783566</v>
      </c>
      <c r="C5995" s="38">
        <v>8783566</v>
      </c>
      <c r="D5995" s="6">
        <v>2819601</v>
      </c>
      <c r="E5995" s="6">
        <v>693146</v>
      </c>
      <c r="F5995" s="6">
        <f t="shared" si="4366"/>
        <v>12296313</v>
      </c>
      <c r="G5995" s="6">
        <f t="shared" si="4367"/>
        <v>12296313</v>
      </c>
      <c r="H5995" s="6"/>
      <c r="I5995" s="6">
        <f t="shared" si="4368"/>
        <v>-93639.498958242431</v>
      </c>
      <c r="J5995" s="6">
        <f t="shared" si="4369"/>
        <v>-93639.498958242431</v>
      </c>
      <c r="K5995" s="6">
        <f t="shared" si="4370"/>
        <v>2660088.8322915756</v>
      </c>
      <c r="L5995" s="6">
        <f t="shared" si="4371"/>
        <v>788811.23333333328</v>
      </c>
      <c r="M5995" s="6">
        <f t="shared" si="4372"/>
        <v>3355260.5666666669</v>
      </c>
      <c r="N5995" s="6">
        <f t="shared" si="4373"/>
        <v>3355260.5666666669</v>
      </c>
    </row>
    <row r="5996" spans="1:14" ht="15" x14ac:dyDescent="0.25">
      <c r="A5996" s="39">
        <v>45136</v>
      </c>
      <c r="B5996" s="6">
        <v>-5163373</v>
      </c>
      <c r="C5996" s="38">
        <v>-5163373</v>
      </c>
      <c r="D5996" s="6">
        <v>3064511</v>
      </c>
      <c r="E5996" s="6">
        <v>877202</v>
      </c>
      <c r="F5996" s="6">
        <f t="shared" si="4366"/>
        <v>-1221660</v>
      </c>
      <c r="G5996" s="6">
        <f t="shared" si="4367"/>
        <v>-1221660</v>
      </c>
      <c r="H5996" s="6"/>
      <c r="I5996" s="6">
        <f t="shared" si="4368"/>
        <v>-696869.46517934895</v>
      </c>
      <c r="J5996" s="6">
        <f t="shared" si="4369"/>
        <v>-696869.46517934895</v>
      </c>
      <c r="K5996" s="6">
        <f t="shared" si="4370"/>
        <v>2634367.3318460155</v>
      </c>
      <c r="L5996" s="6">
        <f t="shared" si="4371"/>
        <v>809086.73333333328</v>
      </c>
      <c r="M5996" s="6">
        <f t="shared" si="4372"/>
        <v>2746584.6</v>
      </c>
      <c r="N5996" s="6">
        <f t="shared" si="4373"/>
        <v>2746584.6</v>
      </c>
    </row>
    <row r="5997" spans="1:14" ht="15" x14ac:dyDescent="0.25">
      <c r="A5997" s="39">
        <v>45137</v>
      </c>
      <c r="B5997" s="6">
        <v>-958020</v>
      </c>
      <c r="C5997" s="38">
        <v>-958020</v>
      </c>
      <c r="D5997" s="6">
        <v>2522622</v>
      </c>
      <c r="E5997" s="6">
        <v>604471</v>
      </c>
      <c r="F5997" s="6">
        <f t="shared" si="4366"/>
        <v>2169073</v>
      </c>
      <c r="G5997" s="6">
        <f t="shared" si="4367"/>
        <v>2169073</v>
      </c>
      <c r="H5997" s="6"/>
      <c r="I5997" s="6">
        <f>AVERAGE(B5968:B5997)</f>
        <v>-1497146.6666666667</v>
      </c>
      <c r="J5997" s="6">
        <f t="shared" si="4369"/>
        <v>-1497146.6666666667</v>
      </c>
      <c r="K5997" s="6">
        <f t="shared" si="4370"/>
        <v>2599609.1</v>
      </c>
      <c r="L5997" s="6">
        <f t="shared" si="4371"/>
        <v>820200.2</v>
      </c>
      <c r="M5997" s="6">
        <f t="shared" si="4372"/>
        <v>1922662.6333333333</v>
      </c>
      <c r="N5997" s="6">
        <f t="shared" si="4373"/>
        <v>1922662.6333333333</v>
      </c>
    </row>
    <row r="5998" spans="1:14" ht="15" x14ac:dyDescent="0.25">
      <c r="A5998" s="39">
        <v>45138</v>
      </c>
      <c r="B5998" s="6">
        <v>-1948730</v>
      </c>
      <c r="C5998" s="38">
        <v>-1948730</v>
      </c>
      <c r="D5998" s="6">
        <v>2417042</v>
      </c>
      <c r="E5998" s="6">
        <v>1062530</v>
      </c>
      <c r="F5998" s="6">
        <f t="shared" si="4366"/>
        <v>1530842</v>
      </c>
      <c r="G5998" s="6">
        <f t="shared" si="4367"/>
        <v>1530842</v>
      </c>
      <c r="H5998" s="6"/>
      <c r="I5998" s="6">
        <f t="shared" si="4368"/>
        <v>-950949.9</v>
      </c>
      <c r="J5998" s="6">
        <f t="shared" si="4369"/>
        <v>-950949.9</v>
      </c>
      <c r="K5998" s="6">
        <f>AVERAGE(D5969:D5998)</f>
        <v>2583509.5</v>
      </c>
      <c r="L5998" s="6">
        <f t="shared" si="4371"/>
        <v>854319.23333333328</v>
      </c>
      <c r="M5998" s="6">
        <f t="shared" si="4372"/>
        <v>2486878.8333333335</v>
      </c>
      <c r="N5998" s="6">
        <f t="shared" si="4373"/>
        <v>2486878.8333333335</v>
      </c>
    </row>
    <row r="5999" spans="1:14" ht="15.75" thickBot="1" x14ac:dyDescent="0.3">
      <c r="A5999" s="39"/>
      <c r="B5999" s="6"/>
      <c r="C5999" s="38"/>
      <c r="D5999" s="34"/>
      <c r="E5999" s="34"/>
      <c r="F5999" s="6"/>
      <c r="G5999" s="6"/>
      <c r="H5999" s="6"/>
      <c r="I5999" s="6"/>
      <c r="J5999" s="6"/>
      <c r="K5999" s="6"/>
      <c r="L5999" s="6"/>
      <c r="M5999" s="6"/>
      <c r="N5999" s="6"/>
    </row>
    <row r="6000" spans="1:14" ht="93.75" customHeight="1" thickBot="1" x14ac:dyDescent="0.25">
      <c r="A6000" s="40"/>
      <c r="B6000" s="34"/>
      <c r="C6000" s="34"/>
      <c r="D6000" s="41" t="s">
        <v>13</v>
      </c>
      <c r="E6000" s="42"/>
      <c r="F6000" s="42"/>
      <c r="G6000" s="43"/>
    </row>
    <row r="6001" spans="1:1" x14ac:dyDescent="0.2">
      <c r="A6001" s="40"/>
    </row>
    <row r="6002" spans="1:1" x14ac:dyDescent="0.2">
      <c r="A6002" s="40"/>
    </row>
    <row r="6003" spans="1:1" x14ac:dyDescent="0.2">
      <c r="A6003" s="40"/>
    </row>
    <row r="6004" spans="1:1" x14ac:dyDescent="0.2">
      <c r="A6004" s="40"/>
    </row>
    <row r="6005" spans="1:1" x14ac:dyDescent="0.2">
      <c r="A6005" s="40"/>
    </row>
    <row r="6006" spans="1:1" x14ac:dyDescent="0.2">
      <c r="A6006" s="40"/>
    </row>
    <row r="6007" spans="1:1" x14ac:dyDescent="0.2">
      <c r="A6007" s="40"/>
    </row>
    <row r="6008" spans="1:1" x14ac:dyDescent="0.2">
      <c r="A6008" s="40"/>
    </row>
  </sheetData>
  <autoFilter ref="A1:F5025" xr:uid="{00000000-0009-0000-0000-000000000000}"/>
  <mergeCells count="1">
    <mergeCell ref="D6000:G6000"/>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55" workbookViewId="0">
      <selection activeCell="X80" sqref="X80"/>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2023-08-23T10:16:27Z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