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9. September/M+6/"/>
    </mc:Choice>
  </mc:AlternateContent>
  <xr:revisionPtr revIDLastSave="65" documentId="8_{25C3A9EC-FA2C-4E09-AFCB-2F37985D719B}" xr6:coauthVersionLast="47" xr6:coauthVersionMax="47" xr10:uidLastSave="{8AB6FFD5-1B5A-4F1D-99F9-CC9A491F7041}"/>
  <bookViews>
    <workbookView xWindow="-120" yWindow="-120" windowWidth="29040" windowHeight="176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036" i="10" l="1"/>
  <c r="K6036" i="10"/>
  <c r="J6036" i="10"/>
  <c r="I6036" i="10"/>
  <c r="M6031" i="10"/>
  <c r="L6031" i="10"/>
  <c r="K6031" i="10"/>
  <c r="K6030" i="10"/>
  <c r="K6023" i="10"/>
  <c r="K6029" i="10"/>
  <c r="L6030" i="10"/>
  <c r="M6030" i="10"/>
  <c r="K6032" i="10"/>
  <c r="L6032" i="10"/>
  <c r="M6032" i="10"/>
  <c r="N6032" i="10"/>
  <c r="K6033" i="10"/>
  <c r="L6033" i="10"/>
  <c r="M6033" i="10"/>
  <c r="K6034" i="10"/>
  <c r="L6034" i="10"/>
  <c r="M6034" i="10"/>
  <c r="N6034" i="10"/>
  <c r="K6035" i="10"/>
  <c r="L6035" i="10"/>
  <c r="M6035" i="10"/>
  <c r="M6036" i="10"/>
  <c r="N6036" i="10"/>
  <c r="K6037" i="10"/>
  <c r="L6037" i="10"/>
  <c r="M6037" i="10"/>
  <c r="K6038" i="10"/>
  <c r="L6038" i="10"/>
  <c r="M6038" i="10"/>
  <c r="K6039" i="10"/>
  <c r="L6039" i="10"/>
  <c r="M6039" i="10"/>
  <c r="K6040" i="10"/>
  <c r="L6040" i="10"/>
  <c r="M6040" i="10"/>
  <c r="K6041" i="10"/>
  <c r="L6041" i="10"/>
  <c r="M6041" i="10"/>
  <c r="K6042" i="10"/>
  <c r="L6042" i="10"/>
  <c r="M6042" i="10"/>
  <c r="K6043" i="10"/>
  <c r="L6043" i="10"/>
  <c r="M6043" i="10"/>
  <c r="K6044" i="10"/>
  <c r="L6044" i="10"/>
  <c r="M6044" i="10"/>
  <c r="K6045" i="10"/>
  <c r="L6045" i="10"/>
  <c r="M6045" i="10"/>
  <c r="K6046" i="10"/>
  <c r="L6046" i="10"/>
  <c r="M6046" i="10"/>
  <c r="K6047" i="10"/>
  <c r="L6047" i="10"/>
  <c r="M6047" i="10"/>
  <c r="K6048" i="10"/>
  <c r="L6048" i="10"/>
  <c r="M6048" i="10"/>
  <c r="K6049" i="10"/>
  <c r="L6049" i="10"/>
  <c r="M6049" i="10"/>
  <c r="K6050" i="10"/>
  <c r="L6050" i="10"/>
  <c r="M6050" i="10"/>
  <c r="K6051" i="10"/>
  <c r="L6051" i="10"/>
  <c r="M6051" i="10"/>
  <c r="K6052" i="10"/>
  <c r="L6052" i="10"/>
  <c r="M6052" i="10"/>
  <c r="K6053" i="10"/>
  <c r="L6053" i="10"/>
  <c r="M6053" i="10"/>
  <c r="K6054" i="10"/>
  <c r="L6054" i="10"/>
  <c r="M6054" i="10"/>
  <c r="K6055" i="10"/>
  <c r="L6055" i="10"/>
  <c r="M6055" i="10"/>
  <c r="K6056" i="10"/>
  <c r="L6056" i="10"/>
  <c r="M6056" i="10"/>
  <c r="K6057" i="10"/>
  <c r="L6057" i="10"/>
  <c r="M6057" i="10"/>
  <c r="K6058" i="10"/>
  <c r="L6058" i="10"/>
  <c r="M6058" i="10"/>
  <c r="K6059" i="10"/>
  <c r="L6059" i="10"/>
  <c r="M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G6030" i="10"/>
  <c r="N6031" i="10" s="1"/>
  <c r="G602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G6031" i="10"/>
  <c r="N6037" i="10" s="1"/>
  <c r="G6032" i="10"/>
  <c r="G6033" i="10"/>
  <c r="N6039" i="10" s="1"/>
  <c r="G6034" i="10"/>
  <c r="N6059" i="10" s="1"/>
  <c r="G6035" i="10"/>
  <c r="G6036" i="10"/>
  <c r="G6037" i="10"/>
  <c r="G6038" i="10"/>
  <c r="N6050" i="10" s="1"/>
  <c r="G6039" i="10"/>
  <c r="G6040" i="10"/>
  <c r="G6041" i="10"/>
  <c r="G6042" i="10"/>
  <c r="G6043" i="10"/>
  <c r="G6044" i="10"/>
  <c r="G6045" i="10"/>
  <c r="G6046" i="10"/>
  <c r="G6047" i="10"/>
  <c r="G6048" i="10"/>
  <c r="G6049" i="10"/>
  <c r="G6050" i="10"/>
  <c r="G6051" i="10"/>
  <c r="G6052" i="10"/>
  <c r="G6053" i="10"/>
  <c r="G6054" i="10"/>
  <c r="G6055" i="10"/>
  <c r="G6056" i="10"/>
  <c r="G6057" i="10"/>
  <c r="G6058" i="10"/>
  <c r="G6059" i="10"/>
  <c r="I6029" i="10"/>
  <c r="L6029" i="10"/>
  <c r="J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F6025" i="10"/>
  <c r="L6024" i="10"/>
  <c r="K6024" i="10"/>
  <c r="J6024" i="10"/>
  <c r="I6024" i="10"/>
  <c r="G6024" i="10"/>
  <c r="F6024" i="10"/>
  <c r="L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F5999" i="10"/>
  <c r="F5998" i="10"/>
  <c r="G5998" i="10"/>
  <c r="I5998" i="10"/>
  <c r="J5998" i="10"/>
  <c r="K5998" i="10"/>
  <c r="L5998" i="10"/>
  <c r="N6046" i="10" l="1"/>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G5997" i="10"/>
  <c r="N6026" i="10" s="1"/>
  <c r="F5997" i="10"/>
  <c r="M6026" i="10" s="1"/>
  <c r="L5996" i="10"/>
  <c r="K5996" i="10"/>
  <c r="J5996" i="10"/>
  <c r="I5996" i="10"/>
  <c r="G5996" i="10"/>
  <c r="N6025" i="10" s="1"/>
  <c r="F5996" i="10"/>
  <c r="L5995" i="10"/>
  <c r="K5995" i="10"/>
  <c r="J5995" i="10"/>
  <c r="I5995" i="10"/>
  <c r="G5995" i="10"/>
  <c r="F5995" i="10"/>
  <c r="L5994" i="10"/>
  <c r="K5994" i="10"/>
  <c r="J5994" i="10"/>
  <c r="I5994" i="10"/>
  <c r="G5994" i="10"/>
  <c r="N6023" i="10" s="1"/>
  <c r="F5994" i="10"/>
  <c r="M6023" i="10" s="1"/>
  <c r="L5993" i="10"/>
  <c r="K5993" i="10"/>
  <c r="J5993" i="10"/>
  <c r="I5993" i="10"/>
  <c r="G5993" i="10"/>
  <c r="N6022" i="10" s="1"/>
  <c r="F5993" i="10"/>
  <c r="L5992" i="10"/>
  <c r="K5992" i="10"/>
  <c r="J5992" i="10"/>
  <c r="I5992" i="10"/>
  <c r="G5992" i="10"/>
  <c r="N6021" i="10" s="1"/>
  <c r="F5992" i="10"/>
  <c r="L5991" i="10"/>
  <c r="K5991" i="10"/>
  <c r="J5991" i="10"/>
  <c r="I5991" i="10"/>
  <c r="G5991" i="10"/>
  <c r="F5991" i="10"/>
  <c r="L5990" i="10"/>
  <c r="K5990" i="10"/>
  <c r="J5990" i="10"/>
  <c r="I5990" i="10"/>
  <c r="G5990" i="10"/>
  <c r="N6019" i="10" s="1"/>
  <c r="F5990" i="10"/>
  <c r="M6019" i="10" s="1"/>
  <c r="L5989" i="10"/>
  <c r="K5989" i="10"/>
  <c r="J5989" i="10"/>
  <c r="I5989" i="10"/>
  <c r="G5989" i="10"/>
  <c r="N6018" i="10" s="1"/>
  <c r="F5989" i="10"/>
  <c r="L5988" i="10"/>
  <c r="K5988" i="10"/>
  <c r="J5988" i="10"/>
  <c r="I5988" i="10"/>
  <c r="G5988" i="10"/>
  <c r="N6017" i="10" s="1"/>
  <c r="F5988" i="10"/>
  <c r="L5987" i="10"/>
  <c r="K5987" i="10"/>
  <c r="J5987" i="10"/>
  <c r="I5987" i="10"/>
  <c r="G5987" i="10"/>
  <c r="F5987" i="10"/>
  <c r="L5986" i="10"/>
  <c r="K5986" i="10"/>
  <c r="J5986" i="10"/>
  <c r="I5986" i="10"/>
  <c r="G5986" i="10"/>
  <c r="N6015" i="10" s="1"/>
  <c r="F5986" i="10"/>
  <c r="M6015" i="10" s="1"/>
  <c r="L5985" i="10"/>
  <c r="K5985" i="10"/>
  <c r="J5985" i="10"/>
  <c r="I5985" i="10"/>
  <c r="G5985" i="10"/>
  <c r="N6014" i="10" s="1"/>
  <c r="F5985" i="10"/>
  <c r="L5984" i="10"/>
  <c r="K5984" i="10"/>
  <c r="J5984" i="10"/>
  <c r="I5984" i="10"/>
  <c r="G5984" i="10"/>
  <c r="N6013" i="10" s="1"/>
  <c r="F5984" i="10"/>
  <c r="L5983" i="10"/>
  <c r="K5983" i="10"/>
  <c r="J5983" i="10"/>
  <c r="I5983" i="10"/>
  <c r="G5983" i="10"/>
  <c r="F5983" i="10"/>
  <c r="L5982" i="10"/>
  <c r="K5982" i="10"/>
  <c r="J5982" i="10"/>
  <c r="I5982" i="10"/>
  <c r="G5982" i="10"/>
  <c r="N6011" i="10" s="1"/>
  <c r="F5982" i="10"/>
  <c r="M6011" i="10" s="1"/>
  <c r="L5981" i="10"/>
  <c r="K5981" i="10"/>
  <c r="J5981" i="10"/>
  <c r="I5981" i="10"/>
  <c r="G5981" i="10"/>
  <c r="N6010" i="10" s="1"/>
  <c r="F5981" i="10"/>
  <c r="L5980" i="10"/>
  <c r="K5980" i="10"/>
  <c r="J5980" i="10"/>
  <c r="I5980" i="10"/>
  <c r="G5980" i="10"/>
  <c r="N6009" i="10" s="1"/>
  <c r="F5980" i="10"/>
  <c r="L5979" i="10"/>
  <c r="K5979" i="10"/>
  <c r="J5979" i="10"/>
  <c r="I5979" i="10"/>
  <c r="G5979" i="10"/>
  <c r="F5979" i="10"/>
  <c r="L5978" i="10"/>
  <c r="K5978" i="10"/>
  <c r="J5978" i="10"/>
  <c r="I5978" i="10"/>
  <c r="G5978" i="10"/>
  <c r="N6007" i="10" s="1"/>
  <c r="F5978" i="10"/>
  <c r="M6007" i="10" s="1"/>
  <c r="L5977" i="10"/>
  <c r="K5977" i="10"/>
  <c r="J5977" i="10"/>
  <c r="I5977" i="10"/>
  <c r="G5977" i="10"/>
  <c r="N6006" i="10" s="1"/>
  <c r="F5977" i="10"/>
  <c r="L5976" i="10"/>
  <c r="K5976" i="10"/>
  <c r="J5976" i="10"/>
  <c r="I5976" i="10"/>
  <c r="G5976" i="10"/>
  <c r="N6005" i="10" s="1"/>
  <c r="F5976" i="10"/>
  <c r="L5975" i="10"/>
  <c r="K5975" i="10"/>
  <c r="J5975" i="10"/>
  <c r="I5975" i="10"/>
  <c r="G5975" i="10"/>
  <c r="F5975" i="10"/>
  <c r="L5974" i="10"/>
  <c r="K5974" i="10"/>
  <c r="J5974" i="10"/>
  <c r="I5974" i="10"/>
  <c r="G5974" i="10"/>
  <c r="N6003" i="10" s="1"/>
  <c r="F5974" i="10"/>
  <c r="M6003" i="10" s="1"/>
  <c r="L5973" i="10"/>
  <c r="K5973" i="10"/>
  <c r="J5973" i="10"/>
  <c r="I5973" i="10"/>
  <c r="G5973" i="10"/>
  <c r="N6002" i="10" s="1"/>
  <c r="F5973" i="10"/>
  <c r="L5972" i="10"/>
  <c r="K5972" i="10"/>
  <c r="J5972" i="10"/>
  <c r="I5972" i="10"/>
  <c r="G5972" i="10"/>
  <c r="N6001" i="10" s="1"/>
  <c r="F5972" i="10"/>
  <c r="L5971" i="10"/>
  <c r="K5971" i="10"/>
  <c r="J5971" i="10"/>
  <c r="I5971" i="10"/>
  <c r="G5971" i="10"/>
  <c r="F5971" i="10"/>
  <c r="L5970" i="10"/>
  <c r="K5970" i="10"/>
  <c r="J5970" i="10"/>
  <c r="I5970" i="10"/>
  <c r="G5970" i="10"/>
  <c r="N5999" i="10" s="1"/>
  <c r="F5970" i="10"/>
  <c r="M5999" i="10" s="1"/>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M6002" i="10" l="1"/>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<sst xmlns="http://schemas.openxmlformats.org/spreadsheetml/2006/main" count="46" uniqueCount="46">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</sst>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Data!$A$5877:$A$6029</c:f>
              <c:numCache>
                <c:formatCode>dd/mm/yyyy;@</c:formatCode>
                <c:ptCount val="15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numCache>
            </c:numRef>
          </c:cat>
          <c:val>
            <c:numRef>
              <c:f>Data!$B$5877:$B$6059</c:f>
              <c:numCache>
                <c:formatCode>#,##0</c:formatCode>
                <c:ptCount val="183"/>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-5366278.3323127804</c:v>
                </c:pt>
                <c:pt idx="130">
                  <c:v>2607508.9571389747</c:v>
                </c:pt>
                <c:pt idx="131">
                  <c:v>-6337626.1538501568</c:v>
                </c:pt>
                <c:pt idx="132">
                  <c:v>-7283948.7540879715</c:v>
                </c:pt>
                <c:pt idx="133">
                  <c:v>-4465985.2932943907</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4001586.2263437407</c:v>
                </c:pt>
                <c:pt idx="150">
                  <c:v>-2919713.9434141153</c:v>
                </c:pt>
                <c:pt idx="151">
                  <c:v>-3514368.880917429</c:v>
                </c:pt>
                <c:pt idx="152">
                  <c:v>15038376.516305178</c:v>
                </c:pt>
                <c:pt idx="153">
                  <c:v>-10336743.649024203</c:v>
                </c:pt>
                <c:pt idx="154">
                  <c:v>9285091.8647678886</c:v>
                </c:pt>
                <c:pt idx="155">
                  <c:v>554785.40287163295</c:v>
                </c:pt>
                <c:pt idx="156">
                  <c:v>4211432.6624354804</c:v>
                </c:pt>
                <c:pt idx="157">
                  <c:v>19182786.336376514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-11609499.371890068</c:v>
                </c:pt>
                <c:pt idx="168">
                  <c:v>-3591689.4139657151</c:v>
                </c:pt>
                <c:pt idx="169">
                  <c:v>-1093480.603371914</c:v>
                </c:pt>
                <c:pt idx="170">
                  <c:v>-22797624.794597253</c:v>
                </c:pt>
                <c:pt idx="171">
                  <c:v>24759749.082646828</c:v>
                </c:pt>
                <c:pt idx="172">
                  <c:v>-31829777.482175052</c:v>
                </c:pt>
                <c:pt idx="173">
                  <c:v>-11849608.402718946</c:v>
                </c:pt>
                <c:pt idx="174">
                  <c:v>-11469258.546118636</c:v>
                </c:pt>
                <c:pt idx="175">
                  <c:v>18599078.027580656</c:v>
                </c:pt>
                <c:pt idx="176">
                  <c:v>4941440.2750563454</c:v>
                </c:pt>
                <c:pt idx="177">
                  <c:v>23203360.704756629</c:v>
                </c:pt>
                <c:pt idx="178">
                  <c:v>-8336826.5479681119</c:v>
                </c:pt>
                <c:pt idx="179">
                  <c:v>3109290.9785787882</c:v>
                </c:pt>
                <c:pt idx="180">
                  <c:v>-3003817.56835886</c:v>
                </c:pt>
                <c:pt idx="181">
                  <c:v>-11907437.336226361</c:v>
                </c:pt>
                <c:pt idx="182">
                  <c:v>13382975.652970683</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Data!$I$5877:$I$6059</c:f>
              <c:numCache>
                <c:formatCode>#,##0</c:formatCode>
                <c:ptCount val="183"/>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900094.99497112643</c:v>
                </c:pt>
                <c:pt idx="130">
                  <c:v>883175.52687575889</c:v>
                </c:pt>
                <c:pt idx="131">
                  <c:v>886870.68841408705</c:v>
                </c:pt>
                <c:pt idx="132">
                  <c:v>703931.66327782103</c:v>
                </c:pt>
                <c:pt idx="133">
                  <c:v>648651.25350134145</c:v>
                </c:pt>
                <c:pt idx="134">
                  <c:v>722466.67587944912</c:v>
                </c:pt>
                <c:pt idx="135">
                  <c:v>989372.01970540802</c:v>
                </c:pt>
                <c:pt idx="136">
                  <c:v>1086161.3998313579</c:v>
                </c:pt>
                <c:pt idx="137">
                  <c:v>427711.21311269287</c:v>
                </c:pt>
                <c:pt idx="138">
                  <c:v>360988.93397396593</c:v>
                </c:pt>
                <c:pt idx="139">
                  <c:v>520651.17906350555</c:v>
                </c:pt>
                <c:pt idx="140">
                  <c:v>224346.06920358576</c:v>
                </c:pt>
                <c:pt idx="141">
                  <c:v>151981.72838169939</c:v>
                </c:pt>
                <c:pt idx="142">
                  <c:v>236198.70354818777</c:v>
                </c:pt>
                <c:pt idx="143">
                  <c:v>747481.27378931711</c:v>
                </c:pt>
                <c:pt idx="144">
                  <c:v>1010133.1224724667</c:v>
                </c:pt>
                <c:pt idx="145">
                  <c:v>733233.04026609519</c:v>
                </c:pt>
                <c:pt idx="146">
                  <c:v>-893307.38948981755</c:v>
                </c:pt>
                <c:pt idx="147">
                  <c:v>-541209.29166524939</c:v>
                </c:pt>
                <c:pt idx="148">
                  <c:v>-289032.84846751479</c:v>
                </c:pt>
                <c:pt idx="149">
                  <c:v>16465.792410609654</c:v>
                </c:pt>
                <c:pt idx="150">
                  <c:v>-48924.005703194191</c:v>
                </c:pt>
                <c:pt idx="151">
                  <c:v>-101111.96840044182</c:v>
                </c:pt>
                <c:pt idx="152">
                  <c:v>407227.55228635517</c:v>
                </c:pt>
                <c:pt idx="153">
                  <c:v>-95212.685313249342</c:v>
                </c:pt>
                <c:pt idx="154">
                  <c:v>-190743.45452397672</c:v>
                </c:pt>
                <c:pt idx="155">
                  <c:v>-61867.620490238194</c:v>
                </c:pt>
                <c:pt idx="156">
                  <c:v>439439.36777004291</c:v>
                </c:pt>
                <c:pt idx="157">
                  <c:v>1145385.5574481799</c:v>
                </c:pt>
                <c:pt idx="158">
                  <c:v>363423.31648681063</c:v>
                </c:pt>
                <c:pt idx="159">
                  <c:v>583918.31931096513</c:v>
                </c:pt>
                <c:pt idx="160">
                  <c:v>210485.30885569664</c:v>
                </c:pt>
                <c:pt idx="161">
                  <c:v>410730.34476747661</c:v>
                </c:pt>
                <c:pt idx="162">
                  <c:v>808676.8188470453</c:v>
                </c:pt>
                <c:pt idx="163">
                  <c:v>66971.211102598405</c:v>
                </c:pt>
                <c:pt idx="164">
                  <c:v>-807454.369673501</c:v>
                </c:pt>
                <c:pt idx="165">
                  <c:v>-271004.43964984344</c:v>
                </c:pt>
                <c:pt idx="166">
                  <c:v>398248.34409858362</c:v>
                </c:pt>
                <c:pt idx="167">
                  <c:v>6544.0517542454099</c:v>
                </c:pt>
                <c:pt idx="168">
                  <c:v>-257645.14957255093</c:v>
                </c:pt>
                <c:pt idx="169">
                  <c:v>-576289.58144115435</c:v>
                </c:pt>
                <c:pt idx="170">
                  <c:v>-688737.36473447678</c:v>
                </c:pt>
                <c:pt idx="171">
                  <c:v>255023.37884230402</c:v>
                </c:pt>
                <c:pt idx="172">
                  <c:v>-1260093.5123966858</c:v>
                </c:pt>
                <c:pt idx="173">
                  <c:v>-1945025.49606178</c:v>
                </c:pt>
                <c:pt idx="174">
                  <c:v>-2392493.062948884</c:v>
                </c:pt>
                <c:pt idx="175">
                  <c:v>-1371650.9464898242</c:v>
                </c:pt>
                <c:pt idx="176">
                  <c:v>-720182.30756536697</c:v>
                </c:pt>
                <c:pt idx="177">
                  <c:v>60466.65143528593</c:v>
                </c:pt>
                <c:pt idx="178">
                  <c:v>-762389.54336138524</c:v>
                </c:pt>
                <c:pt idx="179">
                  <c:v>-792132.71828688355</c:v>
                </c:pt>
                <c:pt idx="180">
                  <c:v>-794936.17245170823</c:v>
                </c:pt>
                <c:pt idx="181">
                  <c:v>-1074705.1209620063</c:v>
                </c:pt>
                <c:pt idx="182">
                  <c:v>-1129885.1497398221</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Data!$D$5877:$D$6059</c:f>
              <c:numCache>
                <c:formatCode>#,##0</c:formatCode>
                <c:ptCount val="183"/>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2016981.3323127804</c:v>
                </c:pt>
                <c:pt idx="130">
                  <c:v>2133847.0428610253</c:v>
                </c:pt>
                <c:pt idx="131">
                  <c:v>2140334.1538501563</c:v>
                </c:pt>
                <c:pt idx="132">
                  <c:v>2507034.7540879715</c:v>
                </c:pt>
                <c:pt idx="133">
                  <c:v>2196328.2932943911</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2316637.7736562593</c:v>
                </c:pt>
                <c:pt idx="150">
                  <c:v>2926037.9434141153</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3291694.3718900671</c:v>
                </c:pt>
                <c:pt idx="168">
                  <c:v>3313103.4139657151</c:v>
                </c:pt>
                <c:pt idx="169">
                  <c:v>2821840.603371914</c:v>
                </c:pt>
                <c:pt idx="170">
                  <c:v>1919968.7945972532</c:v>
                </c:pt>
                <c:pt idx="171">
                  <c:v>1939241.9173531705</c:v>
                </c:pt>
                <c:pt idx="172">
                  <c:v>2388440.482175054</c:v>
                </c:pt>
                <c:pt idx="173">
                  <c:v>2404011.4027189463</c:v>
                </c:pt>
                <c:pt idx="174">
                  <c:v>2486017.5461186348</c:v>
                </c:pt>
                <c:pt idx="175">
                  <c:v>2914682.9724193458</c:v>
                </c:pt>
                <c:pt idx="176">
                  <c:v>3323873.7249436541</c:v>
                </c:pt>
                <c:pt idx="177">
                  <c:v>3600288.2952433727</c:v>
                </c:pt>
                <c:pt idx="178">
                  <c:v>3252394.5479681124</c:v>
                </c:pt>
                <c:pt idx="179">
                  <c:v>2511947.0214212118</c:v>
                </c:pt>
                <c:pt idx="180">
                  <c:v>2174598.56835886</c:v>
                </c:pt>
                <c:pt idx="181">
                  <c:v>2050150.3362263606</c:v>
                </c:pt>
                <c:pt idx="182">
                  <c:v>2114734.3470293172</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Data!$K$5877:$K$6059</c:f>
              <c:numCache>
                <c:formatCode>#,##0</c:formatCode>
                <c:ptCount val="183"/>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2445882.4383622063</c:v>
                </c:pt>
                <c:pt idx="130">
                  <c:v>2450673.1064575743</c:v>
                </c:pt>
                <c:pt idx="131">
                  <c:v>2443050.1782525796</c:v>
                </c:pt>
                <c:pt idx="132">
                  <c:v>2437778.8033888447</c:v>
                </c:pt>
                <c:pt idx="133">
                  <c:v>2422109.9464986576</c:v>
                </c:pt>
                <c:pt idx="134">
                  <c:v>2399812.6574538839</c:v>
                </c:pt>
                <c:pt idx="135">
                  <c:v>2372646.2469612579</c:v>
                </c:pt>
                <c:pt idx="136">
                  <c:v>2359727.7335019754</c:v>
                </c:pt>
                <c:pt idx="137">
                  <c:v>2338342.5202206396</c:v>
                </c:pt>
                <c:pt idx="138">
                  <c:v>2320007.5993593675</c:v>
                </c:pt>
                <c:pt idx="139">
                  <c:v>2342442.0876031606</c:v>
                </c:pt>
                <c:pt idx="140">
                  <c:v>2306473.8641297468</c:v>
                </c:pt>
                <c:pt idx="141">
                  <c:v>2271656.2049516337</c:v>
                </c:pt>
                <c:pt idx="142">
                  <c:v>2285031.2964518117</c:v>
                </c:pt>
                <c:pt idx="143">
                  <c:v>2312792.1262106821</c:v>
                </c:pt>
                <c:pt idx="144">
                  <c:v>2329952.0775275324</c:v>
                </c:pt>
                <c:pt idx="145">
                  <c:v>2300309.8264005706</c:v>
                </c:pt>
                <c:pt idx="146">
                  <c:v>2264786.322823151</c:v>
                </c:pt>
                <c:pt idx="147">
                  <c:v>2222087.0916652493</c:v>
                </c:pt>
                <c:pt idx="148">
                  <c:v>2172128.9818008482</c:v>
                </c:pt>
                <c:pt idx="149">
                  <c:v>2147199.8742560567</c:v>
                </c:pt>
                <c:pt idx="150">
                  <c:v>2160647.0723698605</c:v>
                </c:pt>
                <c:pt idx="151">
                  <c:v>2187543.701733775</c:v>
                </c:pt>
                <c:pt idx="152">
                  <c:v>2200290.747713645</c:v>
                </c:pt>
                <c:pt idx="153">
                  <c:v>2219599.7853132491</c:v>
                </c:pt>
                <c:pt idx="154">
                  <c:v>2217546.2545239767</c:v>
                </c:pt>
                <c:pt idx="155">
                  <c:v>2239598.453823572</c:v>
                </c:pt>
                <c:pt idx="156">
                  <c:v>2281976.332229957</c:v>
                </c:pt>
                <c:pt idx="157">
                  <c:v>2353083.7425518194</c:v>
                </c:pt>
                <c:pt idx="158">
                  <c:v>2391764.8168465225</c:v>
                </c:pt>
                <c:pt idx="159">
                  <c:v>2424269.7140223682</c:v>
                </c:pt>
                <c:pt idx="160">
                  <c:v>2433765.6578109697</c:v>
                </c:pt>
                <c:pt idx="161">
                  <c:v>2436205.055232523</c:v>
                </c:pt>
                <c:pt idx="162">
                  <c:v>2433346.3811529549</c:v>
                </c:pt>
                <c:pt idx="163">
                  <c:v>2439385.2888974017</c:v>
                </c:pt>
                <c:pt idx="164">
                  <c:v>2447345.9363401677</c:v>
                </c:pt>
                <c:pt idx="165">
                  <c:v>2439885.7063165102</c:v>
                </c:pt>
                <c:pt idx="166">
                  <c:v>2481258.8892347496</c:v>
                </c:pt>
                <c:pt idx="167">
                  <c:v>2518922.9149124217</c:v>
                </c:pt>
                <c:pt idx="168">
                  <c:v>2557439.1829058845</c:v>
                </c:pt>
                <c:pt idx="169">
                  <c:v>2548172.3481078218</c:v>
                </c:pt>
                <c:pt idx="170">
                  <c:v>2559916.7980678105</c:v>
                </c:pt>
                <c:pt idx="171">
                  <c:v>2572891.4544910295</c:v>
                </c:pt>
                <c:pt idx="172">
                  <c:v>2569362.8123966861</c:v>
                </c:pt>
                <c:pt idx="173">
                  <c:v>2552206.3627284472</c:v>
                </c:pt>
                <c:pt idx="174">
                  <c:v>2531013.4296155507</c:v>
                </c:pt>
                <c:pt idx="175">
                  <c:v>2569144.0464898245</c:v>
                </c:pt>
                <c:pt idx="176">
                  <c:v>2626813.4075653669</c:v>
                </c:pt>
                <c:pt idx="177">
                  <c:v>2696528.3152313805</c:v>
                </c:pt>
                <c:pt idx="178">
                  <c:v>2760912.8766947184</c:v>
                </c:pt>
                <c:pt idx="179">
                  <c:v>2767423.1849535503</c:v>
                </c:pt>
                <c:pt idx="180">
                  <c:v>2742375.2057850417</c:v>
                </c:pt>
                <c:pt idx="181">
                  <c:v>2703248.854295339</c:v>
                </c:pt>
                <c:pt idx="182">
                  <c:v>2681939.9497398222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Data!$E$5877:$E$6059</c:f>
              <c:numCache>
                <c:formatCode>#,##0</c:formatCode>
                <c:ptCount val="183"/>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Data!$A$5877:$A$6059</c:f>
              <c:numCache>
                <c:formatCode>dd/mm/yyyy;@</c:formatCode>
                <c:ptCount val="183"/>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numCache>
            </c:numRef>
          </c:cat>
          <c:val>
            <c:numRef>
              <c:f>Data!$L$5877:$L$6059</c:f>
              <c:numCache>
                <c:formatCode>#,##0</c:formatCode>
                <c:ptCount val="183"/>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073"/>
  <sheetViews>
    <sheetView tabSelected="1" zoomScale="80" zoomScaleNormal="80" workbookViewId="0">
      <pane xSplit="1" ySplit="1" topLeftCell="B5877" activePane="bottomRight" state="frozen"/>
      <selection pane="topRight" activeCell="X99" sqref="X99"/>
      <selection pane="bottomLeft" activeCell="X99" sqref="X99"/>
      <selection pane="bottomRight" activeCell="M6036" sqref="M603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-211809.10429873224</v>
      </c>
      <c r="C5999" s="38">
        <v>-211809.10429873224</v>
      </c>
      <c r="D5999" s="6">
        <v>2371590.1042987322</v>
      </c>
      <c r="E5999" s="6">
        <v>711445</v>
      </c>
      <c r="F5999" s="6">
        <f t="shared" ref="F5999:F6024" si="4374">SUM(B5999+D5999+E5999)</f>
        <v>2871226</v>
      </c>
      <c r="G5999" s="6">
        <f t="shared" ref="G5999:G6024" si="4375">SUM(C5999:E5999)</f>
        <v>2871226</v>
      </c>
      <c r="H5999" s="6"/>
      <c r="I5999" s="6">
        <f t="shared" ref="I5999:I6024" si="4376">AVERAGE(B5970:B5999)</f>
        <v>-1134110.2368099578</v>
      </c>
      <c r="J5999" s="6">
        <f t="shared" ref="J5999:J6024" si="4377">AVERAGE(C5970:C5999)</f>
        <v>-1134110.2368099578</v>
      </c>
      <c r="K5999" s="6">
        <f t="shared" ref="K5999:K6024" si="4378">AVERAGE(D5970:D5999)</f>
        <v>2581585.103476624</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4736463.4789639339</v>
      </c>
      <c r="C6000" s="38">
        <v>4736463.4789639339</v>
      </c>
      <c r="D6000" s="6">
        <v>2647815.5210360666</v>
      </c>
      <c r="E6000" s="6">
        <v>826159</v>
      </c>
      <c r="F6000" s="6">
        <f t="shared" si="4374"/>
        <v>8210438</v>
      </c>
      <c r="G6000" s="6">
        <f t="shared" si="4375"/>
        <v>8210438</v>
      </c>
      <c r="H6000" s="6"/>
      <c r="I6000" s="6">
        <f t="shared" si="4376"/>
        <v>-552554.18751115992</v>
      </c>
      <c r="J6000" s="6">
        <f t="shared" si="4377"/>
        <v>-552554.18751115992</v>
      </c>
      <c r="K6000" s="6">
        <f t="shared" si="4378"/>
        <v>2599640.2875111601</v>
      </c>
      <c r="L6000" s="6">
        <f t="shared" si="4379"/>
        <v>840355.06666666665</v>
      </c>
      <c r="M6000" s="6">
        <f t="shared" si="4380"/>
        <v>2887441.1666666665</v>
      </c>
      <c r="N6000" s="6">
        <f t="shared" si="4381"/>
        <v>2887441.1666666665</v>
      </c>
    </row>
    <row r="6001" spans="1:14" ht="15" x14ac:dyDescent="0.25">
      <c r="A6001" s="39">
        <v>45141</v>
      </c>
      <c r="B6001" s="6">
        <v>12151014.941089718</v>
      </c>
      <c r="C6001" s="38">
        <v>12151014.941089718</v>
      </c>
      <c r="D6001" s="6">
        <v>2989930.0589102823</v>
      </c>
      <c r="E6001" s="6">
        <v>888602</v>
      </c>
      <c r="F6001" s="6">
        <f t="shared" si="4374"/>
        <v>16029547</v>
      </c>
      <c r="G6001" s="6">
        <f t="shared" si="4375"/>
        <v>16029547</v>
      </c>
      <c r="H6001" s="6"/>
      <c r="I6001" s="6">
        <f t="shared" si="4376"/>
        <v>458664.67719183065</v>
      </c>
      <c r="J6001" s="6">
        <f t="shared" si="4377"/>
        <v>458664.67719183065</v>
      </c>
      <c r="K6001" s="6">
        <f t="shared" si="4378"/>
        <v>2627088.7561415029</v>
      </c>
      <c r="L6001" s="6">
        <f t="shared" si="4379"/>
        <v>853666.96666666667</v>
      </c>
      <c r="M6001" s="6">
        <f t="shared" si="4380"/>
        <v>3939420.4</v>
      </c>
      <c r="N6001" s="6">
        <f t="shared" si="4381"/>
        <v>3939420.4</v>
      </c>
    </row>
    <row r="6002" spans="1:14" ht="15" x14ac:dyDescent="0.25">
      <c r="A6002" s="39">
        <v>45142</v>
      </c>
      <c r="B6002" s="6">
        <v>-3311489.6181405252</v>
      </c>
      <c r="C6002" s="38">
        <v>-3311489.6181405252</v>
      </c>
      <c r="D6002" s="6">
        <v>2535707.6181405252</v>
      </c>
      <c r="E6002" s="6">
        <v>1005003</v>
      </c>
      <c r="F6002" s="6">
        <f t="shared" si="4374"/>
        <v>229221</v>
      </c>
      <c r="G6002" s="6">
        <f t="shared" si="4375"/>
        <v>229221</v>
      </c>
      <c r="H6002" s="6"/>
      <c r="I6002" s="6">
        <f t="shared" si="4376"/>
        <v>163847.6232538131</v>
      </c>
      <c r="J6002" s="6">
        <f t="shared" si="4377"/>
        <v>163847.6232538131</v>
      </c>
      <c r="K6002" s="6">
        <f t="shared" si="4378"/>
        <v>2607878.3100795201</v>
      </c>
      <c r="L6002" s="6">
        <f t="shared" si="4379"/>
        <v>864435.33333333337</v>
      </c>
      <c r="M6002" s="6">
        <f t="shared" si="4380"/>
        <v>3636161.2666666666</v>
      </c>
      <c r="N6002" s="6">
        <f t="shared" si="4381"/>
        <v>3636161.2666666666</v>
      </c>
    </row>
    <row r="6003" spans="1:14" ht="15" x14ac:dyDescent="0.25">
      <c r="A6003" s="39">
        <v>45143</v>
      </c>
      <c r="B6003" s="6">
        <v>-10827776.985372957</v>
      </c>
      <c r="C6003" s="38">
        <v>-10827776.985372957</v>
      </c>
      <c r="D6003" s="6">
        <v>1909799.9853729559</v>
      </c>
      <c r="E6003" s="6">
        <v>1393950</v>
      </c>
      <c r="F6003" s="6">
        <f t="shared" si="4374"/>
        <v>-7524027</v>
      </c>
      <c r="G6003" s="6">
        <f t="shared" si="4375"/>
        <v>-7524027</v>
      </c>
      <c r="H6003" s="6"/>
      <c r="I6003" s="6">
        <f t="shared" si="4376"/>
        <v>76096.990408047903</v>
      </c>
      <c r="J6003" s="6">
        <f t="shared" si="4377"/>
        <v>76096.990408047903</v>
      </c>
      <c r="K6003" s="6">
        <f t="shared" si="4378"/>
        <v>2557986.0429252852</v>
      </c>
      <c r="L6003" s="6">
        <f t="shared" si="4379"/>
        <v>839219.76666666672</v>
      </c>
      <c r="M6003" s="6">
        <f t="shared" si="4380"/>
        <v>3473302.8</v>
      </c>
      <c r="N6003" s="6">
        <f t="shared" si="4381"/>
        <v>3473302.8</v>
      </c>
    </row>
    <row r="6004" spans="1:14" ht="15" x14ac:dyDescent="0.25">
      <c r="A6004" s="39">
        <v>45144</v>
      </c>
      <c r="B6004" s="6">
        <v>-1995599.3539675984</v>
      </c>
      <c r="C6004" s="38">
        <v>-1995599.3539675984</v>
      </c>
      <c r="D6004" s="6">
        <v>905662.35396759841</v>
      </c>
      <c r="E6004" s="6">
        <v>394295</v>
      </c>
      <c r="F6004" s="6">
        <f t="shared" si="4374"/>
        <v>-695642</v>
      </c>
      <c r="G6004" s="6">
        <f t="shared" si="4375"/>
        <v>-695642</v>
      </c>
      <c r="H6004" s="6"/>
      <c r="I6004" s="6">
        <f t="shared" si="4376"/>
        <v>-19263.188057538704</v>
      </c>
      <c r="J6004" s="6">
        <f t="shared" si="4377"/>
        <v>-19263.188057538704</v>
      </c>
      <c r="K6004" s="6">
        <f t="shared" si="4378"/>
        <v>2491984.9547242052</v>
      </c>
      <c r="L6004" s="6">
        <f t="shared" si="4379"/>
        <v>849006.1333333333</v>
      </c>
      <c r="M6004" s="6">
        <f t="shared" si="4380"/>
        <v>3321727.9</v>
      </c>
      <c r="N6004" s="6">
        <f t="shared" si="4381"/>
        <v>3321727.9</v>
      </c>
    </row>
    <row r="6005" spans="1:14" ht="15" x14ac:dyDescent="0.25">
      <c r="A6005" s="39">
        <v>45145</v>
      </c>
      <c r="B6005" s="6">
        <v>19617856.823172733</v>
      </c>
      <c r="C6005" s="38">
        <v>19617856.823172733</v>
      </c>
      <c r="D6005" s="6">
        <v>1517938.1768272654</v>
      </c>
      <c r="E6005" s="6">
        <v>332911</v>
      </c>
      <c r="F6005" s="6">
        <f t="shared" si="4374"/>
        <v>21468706</v>
      </c>
      <c r="G6005" s="6">
        <f t="shared" si="4375"/>
        <v>21468706</v>
      </c>
      <c r="H6005" s="6"/>
      <c r="I6005" s="6">
        <f t="shared" si="4376"/>
        <v>677199.03938155237</v>
      </c>
      <c r="J6005" s="6">
        <f t="shared" si="4377"/>
        <v>677199.03938155237</v>
      </c>
      <c r="K6005" s="6">
        <f t="shared" si="4378"/>
        <v>2453821.9939517807</v>
      </c>
      <c r="L6005" s="6">
        <f t="shared" si="4379"/>
        <v>851248.1333333333</v>
      </c>
      <c r="M6005" s="6">
        <f t="shared" si="4380"/>
        <v>3982269.1666666665</v>
      </c>
      <c r="N6005" s="6">
        <f t="shared" si="4381"/>
        <v>3982269.1666666665</v>
      </c>
    </row>
    <row r="6006" spans="1:14" ht="15" x14ac:dyDescent="0.25">
      <c r="A6006" s="39">
        <v>45146</v>
      </c>
      <c r="B6006" s="6">
        <v>-5366278.3323127804</v>
      </c>
      <c r="C6006" s="38">
        <v>-5366278.3323127804</v>
      </c>
      <c r="D6006" s="6">
        <v>2016981.3323127804</v>
      </c>
      <c r="E6006" s="6">
        <v>1024928</v>
      </c>
      <c r="F6006" s="6">
        <f t="shared" si="4374"/>
        <v>-2324369</v>
      </c>
      <c r="G6006" s="6">
        <f t="shared" si="4375"/>
        <v>-2324369</v>
      </c>
      <c r="H6006" s="6"/>
      <c r="I6006" s="6">
        <f t="shared" si="4376"/>
        <v>900094.99497112643</v>
      </c>
      <c r="J6006" s="6">
        <f t="shared" si="4377"/>
        <v>900094.99497112643</v>
      </c>
      <c r="K6006" s="6">
        <f t="shared" si="4378"/>
        <v>2445882.4383622063</v>
      </c>
      <c r="L6006" s="6">
        <f t="shared" si="4379"/>
        <v>868750</v>
      </c>
      <c r="M6006" s="6">
        <f t="shared" si="4380"/>
        <v>4214727.4333333336</v>
      </c>
      <c r="N6006" s="6">
        <f t="shared" si="4381"/>
        <v>4214727.4333333336</v>
      </c>
    </row>
    <row r="6007" spans="1:14" ht="15" x14ac:dyDescent="0.25">
      <c r="A6007" s="39">
        <v>45147</v>
      </c>
      <c r="B6007" s="6">
        <v>2607508.9571389747</v>
      </c>
      <c r="C6007" s="38">
        <v>2607508.9571389747</v>
      </c>
      <c r="D6007" s="6">
        <v>2133847.0428610253</v>
      </c>
      <c r="E6007" s="6">
        <v>759957</v>
      </c>
      <c r="F6007" s="6">
        <f t="shared" si="4374"/>
        <v>5501313</v>
      </c>
      <c r="G6007" s="6">
        <f t="shared" si="4375"/>
        <v>5501313</v>
      </c>
      <c r="H6007" s="6"/>
      <c r="I6007" s="6">
        <f t="shared" si="4376"/>
        <v>883175.52687575889</v>
      </c>
      <c r="J6007" s="6">
        <f t="shared" si="4377"/>
        <v>883175.52687575889</v>
      </c>
      <c r="K6007" s="6">
        <f t="shared" si="4378"/>
        <v>2450673.1064575743</v>
      </c>
      <c r="L6007" s="6">
        <f t="shared" si="4379"/>
        <v>852404.56666666665</v>
      </c>
      <c r="M6007" s="6">
        <f t="shared" si="4380"/>
        <v>4186253.2</v>
      </c>
      <c r="N6007" s="6">
        <f t="shared" si="4381"/>
        <v>4186253.2</v>
      </c>
    </row>
    <row r="6008" spans="1:14" ht="15" x14ac:dyDescent="0.25">
      <c r="A6008" s="39">
        <v>45148</v>
      </c>
      <c r="B6008" s="6">
        <v>-6337626.1538501568</v>
      </c>
      <c r="C6008" s="38">
        <v>-6337626.1538501568</v>
      </c>
      <c r="D6008" s="6">
        <v>2140334.1538501563</v>
      </c>
      <c r="E6008" s="6">
        <v>486052</v>
      </c>
      <c r="F6008" s="6">
        <f t="shared" si="4374"/>
        <v>-3711240</v>
      </c>
      <c r="G6008" s="6">
        <f t="shared" si="4375"/>
        <v>-3711240</v>
      </c>
      <c r="H6008" s="6"/>
      <c r="I6008" s="6">
        <f t="shared" si="4376"/>
        <v>886870.68841408705</v>
      </c>
      <c r="J6008" s="6">
        <f t="shared" si="4377"/>
        <v>886870.68841408705</v>
      </c>
      <c r="K6008" s="6">
        <f t="shared" si="4378"/>
        <v>2443050.1782525796</v>
      </c>
      <c r="L6008" s="6">
        <f t="shared" si="4379"/>
        <v>861703.93333333335</v>
      </c>
      <c r="M6008" s="6">
        <f t="shared" si="4380"/>
        <v>4191624.8</v>
      </c>
      <c r="N6008" s="6">
        <f t="shared" si="4381"/>
        <v>4191624.8</v>
      </c>
    </row>
    <row r="6009" spans="1:14" ht="15" x14ac:dyDescent="0.25">
      <c r="A6009" s="39">
        <v>45149</v>
      </c>
      <c r="B6009" s="6">
        <v>-7283948.7540879715</v>
      </c>
      <c r="C6009" s="38">
        <v>-7283948.7540879715</v>
      </c>
      <c r="D6009" s="6">
        <v>2507034.7540879715</v>
      </c>
      <c r="E6009" s="6">
        <v>945617</v>
      </c>
      <c r="F6009" s="6">
        <f t="shared" si="4374"/>
        <v>-3831297</v>
      </c>
      <c r="G6009" s="6">
        <f t="shared" si="4375"/>
        <v>-3831297</v>
      </c>
      <c r="H6009" s="6"/>
      <c r="I6009" s="6">
        <f t="shared" si="4376"/>
        <v>703931.66327782103</v>
      </c>
      <c r="J6009" s="6">
        <f t="shared" si="4377"/>
        <v>703931.66327782103</v>
      </c>
      <c r="K6009" s="6">
        <f t="shared" si="4378"/>
        <v>2437778.8033888447</v>
      </c>
      <c r="L6009" s="6">
        <f t="shared" si="4379"/>
        <v>847213.56666666665</v>
      </c>
      <c r="M6009" s="6">
        <f t="shared" si="4380"/>
        <v>3988924.0333333332</v>
      </c>
      <c r="N6009" s="6">
        <f t="shared" si="4381"/>
        <v>3988924.0333333332</v>
      </c>
    </row>
    <row r="6010" spans="1:14" ht="15" x14ac:dyDescent="0.25">
      <c r="A6010" s="39">
        <v>45150</v>
      </c>
      <c r="B6010" s="6">
        <v>-4465985.2932943907</v>
      </c>
      <c r="C6010" s="38">
        <v>-4465985.2932943907</v>
      </c>
      <c r="D6010" s="6">
        <v>2196328.2932943911</v>
      </c>
      <c r="E6010" s="6">
        <v>619673</v>
      </c>
      <c r="F6010" s="6">
        <f t="shared" si="4374"/>
        <v>-1649983.9999999995</v>
      </c>
      <c r="G6010" s="6">
        <f t="shared" si="4375"/>
        <v>-1649983.9999999995</v>
      </c>
      <c r="H6010" s="6"/>
      <c r="I6010" s="6">
        <f t="shared" si="4376"/>
        <v>648651.25350134145</v>
      </c>
      <c r="J6010" s="6">
        <f t="shared" si="4377"/>
        <v>648651.25350134145</v>
      </c>
      <c r="K6010" s="6">
        <f t="shared" si="4378"/>
        <v>2422109.9464986576</v>
      </c>
      <c r="L6010" s="6">
        <f t="shared" si="4379"/>
        <v>844158.9</v>
      </c>
      <c r="M6010" s="6">
        <f t="shared" si="4380"/>
        <v>3914920.1</v>
      </c>
      <c r="N6010" s="6">
        <f t="shared" si="4381"/>
        <v>3914920.1</v>
      </c>
    </row>
    <row r="6011" spans="1:14" ht="15" x14ac:dyDescent="0.25">
      <c r="A6011" s="39">
        <v>45151</v>
      </c>
      <c r="B6011" s="6">
        <v>-1759685.3286567722</v>
      </c>
      <c r="C6011" s="38">
        <v>-1759685.3286567722</v>
      </c>
      <c r="D6011" s="6">
        <v>2319420.3286567722</v>
      </c>
      <c r="E6011" s="6">
        <v>400924</v>
      </c>
      <c r="F6011" s="6">
        <f t="shared" si="4374"/>
        <v>960659</v>
      </c>
      <c r="G6011" s="6">
        <f t="shared" si="4375"/>
        <v>960659</v>
      </c>
      <c r="H6011" s="6"/>
      <c r="I6011" s="6">
        <f t="shared" si="4376"/>
        <v>722466.67587944912</v>
      </c>
      <c r="J6011" s="6">
        <f t="shared" si="4377"/>
        <v>722466.67587944912</v>
      </c>
      <c r="K6011" s="6">
        <f t="shared" si="4378"/>
        <v>2399812.6574538839</v>
      </c>
      <c r="L6011" s="6">
        <f t="shared" si="4379"/>
        <v>845602.73333333328</v>
      </c>
      <c r="M6011" s="6">
        <f t="shared" si="4380"/>
        <v>3967882.0666666669</v>
      </c>
      <c r="N6011" s="6">
        <f t="shared" si="4381"/>
        <v>3967882.0666666669</v>
      </c>
    </row>
    <row r="6012" spans="1:14" ht="15" x14ac:dyDescent="0.25">
      <c r="A6012" s="39">
        <v>45152</v>
      </c>
      <c r="B6012" s="6">
        <v>4236268.3147787675</v>
      </c>
      <c r="C6012" s="38">
        <v>4236268.3147787675</v>
      </c>
      <c r="D6012" s="6">
        <v>1975769.685221232</v>
      </c>
      <c r="E6012" s="6">
        <v>34474</v>
      </c>
      <c r="F6012" s="6">
        <f t="shared" si="4374"/>
        <v>6246512</v>
      </c>
      <c r="G6012" s="6">
        <f t="shared" si="4375"/>
        <v>6246512</v>
      </c>
      <c r="H6012" s="6"/>
      <c r="I6012" s="6">
        <f t="shared" si="4376"/>
        <v>989372.01970540802</v>
      </c>
      <c r="J6012" s="6">
        <f t="shared" si="4377"/>
        <v>989372.01970540802</v>
      </c>
      <c r="K6012" s="6">
        <f t="shared" si="4378"/>
        <v>2372646.2469612579</v>
      </c>
      <c r="L6012" s="6">
        <f t="shared" si="4379"/>
        <v>833208.9</v>
      </c>
      <c r="M6012" s="6">
        <f t="shared" si="4380"/>
        <v>4195227.166666667</v>
      </c>
      <c r="N6012" s="6">
        <f t="shared" si="4381"/>
        <v>4195227.166666667</v>
      </c>
    </row>
    <row r="6013" spans="1:14" ht="15" x14ac:dyDescent="0.25">
      <c r="A6013" s="39">
        <v>45153</v>
      </c>
      <c r="B6013" s="6">
        <v>-6134775.5962215234</v>
      </c>
      <c r="C6013" s="38">
        <v>-6134775.5962215234</v>
      </c>
      <c r="D6013" s="6">
        <v>1725596.5962215236</v>
      </c>
      <c r="E6013" s="6">
        <v>39581</v>
      </c>
      <c r="F6013" s="6">
        <f t="shared" si="4374"/>
        <v>-4369598</v>
      </c>
      <c r="G6013" s="6">
        <f t="shared" si="4375"/>
        <v>-4369598</v>
      </c>
      <c r="H6013" s="6"/>
      <c r="I6013" s="6">
        <f t="shared" si="4376"/>
        <v>1086161.3998313579</v>
      </c>
      <c r="J6013" s="6">
        <f t="shared" si="4377"/>
        <v>1086161.3998313579</v>
      </c>
      <c r="K6013" s="6">
        <f t="shared" si="4378"/>
        <v>2359727.7335019754</v>
      </c>
      <c r="L6013" s="6">
        <f t="shared" si="4379"/>
        <v>805528.1333333333</v>
      </c>
      <c r="M6013" s="6">
        <f t="shared" si="4380"/>
        <v>4251417.2666666666</v>
      </c>
      <c r="N6013" s="6">
        <f t="shared" si="4381"/>
        <v>4251417.2666666666</v>
      </c>
    </row>
    <row r="6014" spans="1:14" ht="15" x14ac:dyDescent="0.25">
      <c r="A6014" s="39">
        <v>45154</v>
      </c>
      <c r="B6014" s="6">
        <v>141629.39844007418</v>
      </c>
      <c r="C6014" s="38">
        <v>141629.39844007418</v>
      </c>
      <c r="D6014" s="6">
        <v>2161773.6015599258</v>
      </c>
      <c r="E6014" s="6">
        <v>225320</v>
      </c>
      <c r="F6014" s="6">
        <f t="shared" si="4374"/>
        <v>2528723</v>
      </c>
      <c r="G6014" s="6">
        <f t="shared" si="4375"/>
        <v>2528723</v>
      </c>
      <c r="H6014" s="6"/>
      <c r="I6014" s="6">
        <f t="shared" si="4376"/>
        <v>427711.21311269287</v>
      </c>
      <c r="J6014" s="6">
        <f t="shared" si="4377"/>
        <v>427711.21311269287</v>
      </c>
      <c r="K6014" s="6">
        <f t="shared" si="4378"/>
        <v>2338342.5202206396</v>
      </c>
      <c r="L6014" s="6">
        <f t="shared" si="4379"/>
        <v>790899.9</v>
      </c>
      <c r="M6014" s="6">
        <f t="shared" si="4380"/>
        <v>3556953.6333333333</v>
      </c>
      <c r="N6014" s="6">
        <f t="shared" si="4381"/>
        <v>3556953.6333333333</v>
      </c>
    </row>
    <row r="6015" spans="1:14" ht="15" x14ac:dyDescent="0.25">
      <c r="A6015" s="39">
        <v>45155</v>
      </c>
      <c r="B6015" s="6">
        <v>4333986.6258381829</v>
      </c>
      <c r="C6015" s="38">
        <v>4333986.6258381829</v>
      </c>
      <c r="D6015" s="6">
        <v>2157615.3741618171</v>
      </c>
      <c r="E6015" s="6">
        <v>296794</v>
      </c>
      <c r="F6015" s="6">
        <f t="shared" si="4374"/>
        <v>6788396</v>
      </c>
      <c r="G6015" s="6">
        <f t="shared" si="4375"/>
        <v>6788396</v>
      </c>
      <c r="H6015" s="6"/>
      <c r="I6015" s="6">
        <f t="shared" si="4376"/>
        <v>360988.93397396593</v>
      </c>
      <c r="J6015" s="6">
        <f t="shared" si="4377"/>
        <v>360988.93397396593</v>
      </c>
      <c r="K6015" s="6">
        <f t="shared" si="4378"/>
        <v>2320007.5993593675</v>
      </c>
      <c r="L6015" s="6">
        <f t="shared" si="4379"/>
        <v>777776.9</v>
      </c>
      <c r="M6015" s="6">
        <f t="shared" si="4380"/>
        <v>3458773.4333333331</v>
      </c>
      <c r="N6015" s="6">
        <f t="shared" si="4381"/>
        <v>3458773.4333333331</v>
      </c>
    </row>
    <row r="6016" spans="1:14" ht="15" x14ac:dyDescent="0.25">
      <c r="A6016" s="39">
        <v>45156</v>
      </c>
      <c r="B6016" s="6">
        <v>8465852.3526861928</v>
      </c>
      <c r="C6016" s="38">
        <v>8465852.3526861928</v>
      </c>
      <c r="D6016" s="6">
        <v>3099845.6473138062</v>
      </c>
      <c r="E6016" s="6">
        <v>522722</v>
      </c>
      <c r="F6016" s="6">
        <f t="shared" si="4374"/>
        <v>12088420</v>
      </c>
      <c r="G6016" s="6">
        <f t="shared" si="4375"/>
        <v>12088420</v>
      </c>
      <c r="H6016" s="6"/>
      <c r="I6016" s="6">
        <f t="shared" si="4376"/>
        <v>520651.17906350555</v>
      </c>
      <c r="J6016" s="6">
        <f t="shared" si="4377"/>
        <v>520651.17906350555</v>
      </c>
      <c r="K6016" s="6">
        <f t="shared" si="4378"/>
        <v>2342442.0876031606</v>
      </c>
      <c r="L6016" s="6">
        <f t="shared" si="4379"/>
        <v>771924.43333333335</v>
      </c>
      <c r="M6016" s="6">
        <f t="shared" si="4380"/>
        <v>3635017.7</v>
      </c>
      <c r="N6016" s="6">
        <f t="shared" si="4381"/>
        <v>3635017.7</v>
      </c>
    </row>
    <row r="6017" spans="1:14" ht="15" x14ac:dyDescent="0.25">
      <c r="A6017" s="39">
        <v>45157</v>
      </c>
      <c r="B6017" s="6">
        <v>-19424191.295797586</v>
      </c>
      <c r="C6017" s="38">
        <v>-19424191.295797586</v>
      </c>
      <c r="D6017" s="6">
        <v>1567635.2957975846</v>
      </c>
      <c r="E6017" s="6">
        <v>463528</v>
      </c>
      <c r="F6017" s="6">
        <f t="shared" si="4374"/>
        <v>-17393028</v>
      </c>
      <c r="G6017" s="6">
        <f t="shared" si="4375"/>
        <v>-17393028</v>
      </c>
      <c r="H6017" s="6"/>
      <c r="I6017" s="6">
        <f t="shared" si="4376"/>
        <v>224346.06920358576</v>
      </c>
      <c r="J6017" s="6">
        <f t="shared" si="4377"/>
        <v>224346.06920358576</v>
      </c>
      <c r="K6017" s="6">
        <f t="shared" si="4378"/>
        <v>2306473.8641297468</v>
      </c>
      <c r="L6017" s="6">
        <f t="shared" si="4379"/>
        <v>757073.53333333333</v>
      </c>
      <c r="M6017" s="6">
        <f t="shared" si="4380"/>
        <v>3287893.4666666668</v>
      </c>
      <c r="N6017" s="6">
        <f t="shared" si="4381"/>
        <v>3287893.4666666668</v>
      </c>
    </row>
    <row r="6018" spans="1:14" ht="15" x14ac:dyDescent="0.25">
      <c r="A6018" s="39">
        <v>45158</v>
      </c>
      <c r="B6018" s="6">
        <v>-3553073.2246565986</v>
      </c>
      <c r="C6018" s="38">
        <v>-3553073.2246565986</v>
      </c>
      <c r="D6018" s="6">
        <v>1550002.2246565986</v>
      </c>
      <c r="E6018" s="6">
        <v>218030</v>
      </c>
      <c r="F6018" s="6">
        <f t="shared" si="4374"/>
        <v>-1785041</v>
      </c>
      <c r="G6018" s="6">
        <f t="shared" si="4375"/>
        <v>-1785041</v>
      </c>
      <c r="H6018" s="6"/>
      <c r="I6018" s="6">
        <f t="shared" si="4376"/>
        <v>151981.72838169939</v>
      </c>
      <c r="J6018" s="6">
        <f t="shared" si="4377"/>
        <v>151981.72838169939</v>
      </c>
      <c r="K6018" s="6">
        <f t="shared" si="4378"/>
        <v>2271656.2049516337</v>
      </c>
      <c r="L6018" s="6">
        <f t="shared" si="4379"/>
        <v>737708.33333333337</v>
      </c>
      <c r="M6018" s="6">
        <f t="shared" si="4380"/>
        <v>3161346.2666666666</v>
      </c>
      <c r="N6018" s="6">
        <f t="shared" si="4381"/>
        <v>3161346.2666666666</v>
      </c>
    </row>
    <row r="6019" spans="1:14" ht="15" x14ac:dyDescent="0.25">
      <c r="A6019" s="39">
        <v>45159</v>
      </c>
      <c r="B6019" s="6">
        <v>13623729.254994651</v>
      </c>
      <c r="C6019" s="38">
        <v>13623729.254994651</v>
      </c>
      <c r="D6019" s="6">
        <v>2494299.7450053487</v>
      </c>
      <c r="E6019" s="6">
        <v>33230</v>
      </c>
      <c r="F6019" s="6">
        <f t="shared" si="4374"/>
        <v>16151259</v>
      </c>
      <c r="G6019" s="6">
        <f t="shared" si="4375"/>
        <v>16151259</v>
      </c>
      <c r="H6019" s="6"/>
      <c r="I6019" s="6">
        <f t="shared" si="4376"/>
        <v>236198.70354818777</v>
      </c>
      <c r="J6019" s="6">
        <f t="shared" si="4377"/>
        <v>236198.70354818777</v>
      </c>
      <c r="K6019" s="6">
        <f t="shared" si="4378"/>
        <v>2285031.2964518117</v>
      </c>
      <c r="L6019" s="6">
        <f t="shared" si="4379"/>
        <v>719367.9</v>
      </c>
      <c r="M6019" s="6">
        <f t="shared" si="4380"/>
        <v>3240597.9</v>
      </c>
      <c r="N6019" s="6">
        <f t="shared" si="4381"/>
        <v>3240597.9</v>
      </c>
    </row>
    <row r="6020" spans="1:14" ht="15" x14ac:dyDescent="0.25">
      <c r="A6020" s="39">
        <v>45160</v>
      </c>
      <c r="B6020" s="6">
        <v>8698351.1072338764</v>
      </c>
      <c r="C6020" s="38">
        <v>8698351.1072338764</v>
      </c>
      <c r="D6020" s="6">
        <v>2918704.8927661232</v>
      </c>
      <c r="E6020" s="6">
        <v>140547</v>
      </c>
      <c r="F6020" s="6">
        <f t="shared" si="4374"/>
        <v>11757603</v>
      </c>
      <c r="G6020" s="6">
        <f t="shared" si="4375"/>
        <v>11757603</v>
      </c>
      <c r="H6020" s="6"/>
      <c r="I6020" s="6">
        <f t="shared" si="4376"/>
        <v>747481.27378931711</v>
      </c>
      <c r="J6020" s="6">
        <f t="shared" si="4377"/>
        <v>747481.27378931711</v>
      </c>
      <c r="K6020" s="6">
        <f t="shared" si="4378"/>
        <v>2312792.1262106821</v>
      </c>
      <c r="L6020" s="6">
        <f t="shared" si="4379"/>
        <v>707824.8</v>
      </c>
      <c r="M6020" s="6">
        <f t="shared" si="4380"/>
        <v>3768098.2</v>
      </c>
      <c r="N6020" s="6">
        <f t="shared" si="4381"/>
        <v>3768098.2</v>
      </c>
    </row>
    <row r="6021" spans="1:14" ht="15" x14ac:dyDescent="0.25">
      <c r="A6021" s="39">
        <v>45161</v>
      </c>
      <c r="B6021" s="6">
        <v>1954768.4604944913</v>
      </c>
      <c r="C6021" s="38">
        <v>1954768.4604944913</v>
      </c>
      <c r="D6021" s="6">
        <v>3121805.5395055087</v>
      </c>
      <c r="E6021" s="6">
        <v>855771</v>
      </c>
      <c r="F6021" s="6">
        <f t="shared" si="4374"/>
        <v>5932345</v>
      </c>
      <c r="G6021" s="6">
        <f t="shared" si="4375"/>
        <v>5932345</v>
      </c>
      <c r="H6021" s="6"/>
      <c r="I6021" s="6">
        <f t="shared" si="4376"/>
        <v>1010133.1224724667</v>
      </c>
      <c r="J6021" s="6">
        <f t="shared" si="4377"/>
        <v>1010133.1224724667</v>
      </c>
      <c r="K6021" s="6">
        <f t="shared" si="4378"/>
        <v>2329952.0775275324</v>
      </c>
      <c r="L6021" s="6">
        <f t="shared" si="4379"/>
        <v>694468.33333333337</v>
      </c>
      <c r="M6021" s="6">
        <f t="shared" si="4380"/>
        <v>4034553.5333333332</v>
      </c>
      <c r="N6021" s="6">
        <f t="shared" si="4381"/>
        <v>4034553.5333333332</v>
      </c>
    </row>
    <row r="6022" spans="1:14" ht="15" x14ac:dyDescent="0.25">
      <c r="A6022" s="39">
        <v>45162</v>
      </c>
      <c r="B6022" s="6">
        <v>-12026185.466191147</v>
      </c>
      <c r="C6022" s="38">
        <v>-12026185.466191147</v>
      </c>
      <c r="D6022" s="6">
        <v>1770764.4661911468</v>
      </c>
      <c r="E6022" s="6">
        <v>4244770</v>
      </c>
      <c r="F6022" s="6">
        <f t="shared" si="4374"/>
        <v>-6010651</v>
      </c>
      <c r="G6022" s="6">
        <f t="shared" si="4375"/>
        <v>-6010651</v>
      </c>
      <c r="H6022" s="6"/>
      <c r="I6022" s="6">
        <f t="shared" si="4376"/>
        <v>733233.04026609519</v>
      </c>
      <c r="J6022" s="6">
        <f t="shared" si="4377"/>
        <v>733233.04026609519</v>
      </c>
      <c r="K6022" s="6">
        <f t="shared" si="4378"/>
        <v>2300309.8264005706</v>
      </c>
      <c r="L6022" s="6">
        <f t="shared" si="4379"/>
        <v>764259.56666666665</v>
      </c>
      <c r="M6022" s="6">
        <f t="shared" si="4380"/>
        <v>3797802.4333333331</v>
      </c>
      <c r="N6022" s="6">
        <f t="shared" si="4381"/>
        <v>3797802.4333333331</v>
      </c>
    </row>
    <row r="6023" spans="1:14" ht="15" x14ac:dyDescent="0.25">
      <c r="A6023" s="39">
        <v>45163</v>
      </c>
      <c r="B6023" s="6">
        <v>-14602618.892677385</v>
      </c>
      <c r="C6023" s="38">
        <v>-14602618.892677385</v>
      </c>
      <c r="D6023" s="6">
        <v>1593792.8926773854</v>
      </c>
      <c r="E6023" s="6">
        <v>844226</v>
      </c>
      <c r="F6023" s="6">
        <f t="shared" si="4374"/>
        <v>-12164600</v>
      </c>
      <c r="G6023" s="6">
        <f t="shared" si="4375"/>
        <v>-12164600</v>
      </c>
      <c r="H6023" s="6"/>
      <c r="I6023" s="6">
        <f t="shared" si="4376"/>
        <v>-893307.38948981755</v>
      </c>
      <c r="J6023" s="6">
        <f t="shared" si="4377"/>
        <v>-893307.38948981755</v>
      </c>
      <c r="K6023" s="6">
        <f>AVERAGE(D5994:D6023)</f>
        <v>2264786.322823151</v>
      </c>
      <c r="L6023" s="6">
        <f t="shared" si="4379"/>
        <v>730973.66666666663</v>
      </c>
      <c r="M6023" s="6">
        <f t="shared" si="4380"/>
        <v>2102452.6</v>
      </c>
      <c r="N6023" s="6">
        <f t="shared" si="4381"/>
        <v>2102452.6</v>
      </c>
    </row>
    <row r="6024" spans="1:14" ht="15" x14ac:dyDescent="0.25">
      <c r="A6024" s="39">
        <v>45164</v>
      </c>
      <c r="B6024" s="6">
        <v>-216108.06526295096</v>
      </c>
      <c r="C6024" s="38">
        <v>-216108.06526295096</v>
      </c>
      <c r="D6024" s="6">
        <v>1508841.065262951</v>
      </c>
      <c r="E6024" s="6">
        <v>1453358</v>
      </c>
      <c r="F6024" s="6">
        <f t="shared" si="4374"/>
        <v>2746091</v>
      </c>
      <c r="G6024" s="6">
        <f t="shared" si="4375"/>
        <v>2746091</v>
      </c>
      <c r="H6024" s="6"/>
      <c r="I6024" s="6">
        <f t="shared" si="4376"/>
        <v>-541209.29166524939</v>
      </c>
      <c r="J6024" s="6">
        <f t="shared" si="4377"/>
        <v>-541209.29166524939</v>
      </c>
      <c r="K6024" s="6">
        <f t="shared" si="4378"/>
        <v>2222087.0916652493</v>
      </c>
      <c r="L6024" s="6">
        <f t="shared" si="4379"/>
        <v>746640.53333333333</v>
      </c>
      <c r="M6024" s="6">
        <f t="shared" si="4380"/>
        <v>2427518.3333333335</v>
      </c>
      <c r="N6024" s="6">
        <f t="shared" si="4381"/>
        <v>2427518.3333333335</v>
      </c>
    </row>
    <row r="6025" spans="1:14" ht="15" x14ac:dyDescent="0.25">
      <c r="A6025" s="39">
        <v>45165</v>
      </c>
      <c r="B6025" s="6">
        <v>16348859.295932032</v>
      </c>
      <c r="C6025" s="38">
        <v>16348859.295932032</v>
      </c>
      <c r="D6025" s="6">
        <v>1320857.7040679681</v>
      </c>
      <c r="E6025" s="6">
        <v>519418</v>
      </c>
      <c r="F6025" s="6">
        <f t="shared" ref="F6025:F6059" si="4382">SUM(B6025+D6025+E6025)</f>
        <v>18189135</v>
      </c>
      <c r="G6025" s="6">
        <f t="shared" ref="G6025:G6059" si="4383">SUM(C6025:E6025)</f>
        <v>18189135</v>
      </c>
      <c r="H6025" s="6"/>
      <c r="I6025" s="6">
        <f t="shared" ref="I6025:I6029" si="4384">AVERAGE(B5996:B6025)</f>
        <v>-289032.84846751479</v>
      </c>
      <c r="J6025" s="6">
        <f t="shared" ref="J6025:J6059" si="4385">AVERAGE(C5996:C6025)</f>
        <v>-289032.84846751479</v>
      </c>
      <c r="K6025" s="6">
        <f t="shared" ref="K6025:K6029" si="4386">AVERAGE(D5996:D6025)</f>
        <v>2172128.9818008482</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4001586.2263437407</v>
      </c>
      <c r="C6026" s="38">
        <v>4001586.2263437407</v>
      </c>
      <c r="D6026" s="6">
        <v>2316637.7736562593</v>
      </c>
      <c r="E6026" s="6">
        <v>774818</v>
      </c>
      <c r="F6026" s="6">
        <f t="shared" si="4382"/>
        <v>7093042</v>
      </c>
      <c r="G6026" s="6">
        <f t="shared" si="4383"/>
        <v>7093042</v>
      </c>
      <c r="H6026" s="6"/>
      <c r="I6026" s="6">
        <f t="shared" si="4384"/>
        <v>16465.792410609654</v>
      </c>
      <c r="J6026" s="6">
        <f t="shared" si="4385"/>
        <v>16465.792410609654</v>
      </c>
      <c r="K6026" s="6">
        <f t="shared" si="4386"/>
        <v>2147199.8742560567</v>
      </c>
      <c r="L6026" s="6">
        <f t="shared" si="4387"/>
        <v>737436.8</v>
      </c>
      <c r="M6026" s="6">
        <f t="shared" si="4388"/>
        <v>2901102.4666666668</v>
      </c>
      <c r="N6026" s="6">
        <f t="shared" si="4389"/>
        <v>2901102.4666666668</v>
      </c>
    </row>
    <row r="6027" spans="1:14" ht="15" x14ac:dyDescent="0.25">
      <c r="A6027" s="39">
        <v>45167</v>
      </c>
      <c r="B6027" s="6">
        <v>-2919713.9434141153</v>
      </c>
      <c r="C6027" s="38">
        <v>-2919713.9434141153</v>
      </c>
      <c r="D6027" s="6">
        <v>2926037.9434141153</v>
      </c>
      <c r="E6027" s="6">
        <v>702608</v>
      </c>
      <c r="F6027" s="6">
        <f t="shared" si="4382"/>
        <v>708932</v>
      </c>
      <c r="G6027" s="6">
        <f t="shared" si="4383"/>
        <v>708932</v>
      </c>
      <c r="H6027" s="6"/>
      <c r="I6027" s="6">
        <f t="shared" si="4384"/>
        <v>-48924.005703194191</v>
      </c>
      <c r="J6027" s="6">
        <f t="shared" si="4385"/>
        <v>-48924.005703194191</v>
      </c>
      <c r="K6027" s="6">
        <f t="shared" si="4386"/>
        <v>2160647.0723698605</v>
      </c>
      <c r="L6027" s="6">
        <f t="shared" si="4387"/>
        <v>740708.03333333333</v>
      </c>
      <c r="M6027" s="6">
        <f t="shared" si="4388"/>
        <v>2852431.1</v>
      </c>
      <c r="N6027" s="6">
        <f t="shared" si="4389"/>
        <v>2852431.1</v>
      </c>
    </row>
    <row r="6028" spans="1:14" ht="15" x14ac:dyDescent="0.25">
      <c r="A6028" s="39">
        <v>45168</v>
      </c>
      <c r="B6028" s="6">
        <v>-3514368.880917429</v>
      </c>
      <c r="C6028" s="38">
        <v>-3514368.880917429</v>
      </c>
      <c r="D6028" s="6">
        <v>3223940.880917429</v>
      </c>
      <c r="E6028" s="6">
        <v>771319</v>
      </c>
      <c r="F6028" s="6">
        <f t="shared" si="4382"/>
        <v>480891</v>
      </c>
      <c r="G6028" s="6">
        <f t="shared" si="4383"/>
        <v>480891</v>
      </c>
      <c r="H6028" s="6"/>
      <c r="I6028" s="6">
        <f t="shared" si="4384"/>
        <v>-101111.96840044182</v>
      </c>
      <c r="J6028" s="6">
        <f t="shared" si="4385"/>
        <v>-101111.96840044182</v>
      </c>
      <c r="K6028" s="6">
        <f t="shared" si="4386"/>
        <v>2187543.701733775</v>
      </c>
      <c r="L6028" s="6">
        <f t="shared" si="4387"/>
        <v>731001</v>
      </c>
      <c r="M6028" s="6">
        <f t="shared" si="4388"/>
        <v>2817432.7333333334</v>
      </c>
      <c r="N6028" s="6">
        <f t="shared" si="4389"/>
        <v>2817432.7333333334</v>
      </c>
    </row>
    <row r="6029" spans="1:14" ht="15" x14ac:dyDescent="0.25">
      <c r="A6029" s="39">
        <v>45169</v>
      </c>
      <c r="B6029" s="6">
        <v>15038376.516305178</v>
      </c>
      <c r="C6029" s="38">
        <v>15038376.516305178</v>
      </c>
      <c r="D6029" s="6">
        <v>2754001.4836948221</v>
      </c>
      <c r="E6029" s="6">
        <v>406826</v>
      </c>
      <c r="F6029" s="6">
        <f t="shared" si="4382"/>
        <v>18199204</v>
      </c>
      <c r="G6029" s="6">
        <f>SUM(C6029:E6029)</f>
        <v>18199204</v>
      </c>
      <c r="H6029" s="6"/>
      <c r="I6029" s="6">
        <f>AVERAGE(B6000:B6029)</f>
        <v>407227.55228635517</v>
      </c>
      <c r="J6029" s="6">
        <f t="shared" si="4385"/>
        <v>407227.55228635517</v>
      </c>
      <c r="K6029" s="6">
        <f>AVERAGE(D6000:D6029)</f>
        <v>2200290.747713645</v>
      </c>
      <c r="L6029" s="6">
        <f t="shared" si="4387"/>
        <v>720847.03333333333</v>
      </c>
      <c r="M6029" s="6">
        <f t="shared" si="4388"/>
        <v>3328365.3333333335</v>
      </c>
      <c r="N6029" s="6">
        <f t="shared" si="4389"/>
        <v>3328365.3333333335</v>
      </c>
    </row>
    <row r="6030" spans="1:14" ht="15" x14ac:dyDescent="0.25">
      <c r="A6030" s="39">
        <v>45170</v>
      </c>
      <c r="B6030" s="6">
        <v>-10336743.649024203</v>
      </c>
      <c r="C6030" s="38">
        <v>-10336743.649024203</v>
      </c>
      <c r="D6030" s="6">
        <v>3227086.6490242034</v>
      </c>
      <c r="E6030" s="6">
        <v>243130</v>
      </c>
      <c r="F6030" s="6">
        <f t="shared" si="4382"/>
        <v>-6866527</v>
      </c>
      <c r="G6030" s="6">
        <f>SUM(C6030:E6030)</f>
        <v>-6866527</v>
      </c>
      <c r="H6030" s="6"/>
      <c r="I6030" s="6">
        <f t="shared" ref="I6030:I6059" si="4390">AVERAGE(B6001:B6030)</f>
        <v>-95212.685313249342</v>
      </c>
      <c r="J6030" s="6">
        <f t="shared" si="4385"/>
        <v>-95212.685313249342</v>
      </c>
      <c r="K6030" s="6">
        <f>AVERAGE(D6001:D6030)</f>
        <v>2219599.7853132491</v>
      </c>
      <c r="L6030" s="6">
        <f t="shared" ref="L6030:L6059" si="4391">AVERAGE(E6001:E6030)</f>
        <v>701412.73333333328</v>
      </c>
      <c r="M6030" s="6">
        <f t="shared" ref="M6030:M6059" si="4392">AVERAGE(F6001:F6030)</f>
        <v>2825799.8333333335</v>
      </c>
      <c r="N6030" s="6">
        <f t="shared" ref="N6030:N6059" si="4393">AVERAGE(G6001:G6030)</f>
        <v>2825799.8333333335</v>
      </c>
    </row>
    <row r="6031" spans="1:14" ht="15" x14ac:dyDescent="0.25">
      <c r="A6031" s="39">
        <v>45171</v>
      </c>
      <c r="B6031" s="6">
        <v>9285091.8647678886</v>
      </c>
      <c r="C6031" s="38">
        <v>9285091.8647678886</v>
      </c>
      <c r="D6031" s="6">
        <v>2928324.1352321119</v>
      </c>
      <c r="E6031" s="6">
        <v>565575</v>
      </c>
      <c r="F6031" s="6">
        <f t="shared" si="4382"/>
        <v>12778991</v>
      </c>
      <c r="G6031" s="6">
        <f t="shared" si="4383"/>
        <v>12778991</v>
      </c>
      <c r="H6031" s="6"/>
      <c r="I6031" s="6">
        <f t="shared" si="4390"/>
        <v>-190743.45452397672</v>
      </c>
      <c r="J6031" s="6">
        <f t="shared" si="4385"/>
        <v>-190743.45452397672</v>
      </c>
      <c r="K6031" s="6">
        <f>AVERAGE(D6002:D6031)</f>
        <v>2217546.2545239767</v>
      </c>
      <c r="L6031" s="6">
        <f>AVERAGE(E6002:E6031)</f>
        <v>690645.16666666663</v>
      </c>
      <c r="M6031" s="6">
        <f>AVERAGE(F6002:F6031)</f>
        <v>2717447.9666666668</v>
      </c>
      <c r="N6031" s="6">
        <f>AVERAGE(G6002:G6031)</f>
        <v>2717447.9666666668</v>
      </c>
    </row>
    <row r="6032" spans="1:14" ht="15" x14ac:dyDescent="0.25">
      <c r="A6032" s="39">
        <v>45172</v>
      </c>
      <c r="B6032" s="6">
        <v>554785.40287163295</v>
      </c>
      <c r="C6032" s="38">
        <v>554785.40287163295</v>
      </c>
      <c r="D6032" s="6">
        <v>3197273.5971283671</v>
      </c>
      <c r="E6032" s="6">
        <v>442939</v>
      </c>
      <c r="F6032" s="6">
        <f t="shared" si="4382"/>
        <v>4194998</v>
      </c>
      <c r="G6032" s="6">
        <f t="shared" si="4383"/>
        <v>4194998</v>
      </c>
      <c r="H6032" s="6"/>
      <c r="I6032" s="6">
        <f t="shared" si="4390"/>
        <v>-61867.620490238194</v>
      </c>
      <c r="J6032" s="6">
        <f t="shared" si="4385"/>
        <v>-61867.620490238194</v>
      </c>
      <c r="K6032" s="6">
        <f t="shared" ref="K6030:K6059" si="4394">AVERAGE(D6003:D6032)</f>
        <v>2239598.453823572</v>
      </c>
      <c r="L6032" s="6">
        <f t="shared" si="4391"/>
        <v>671909.7</v>
      </c>
      <c r="M6032" s="6">
        <f t="shared" si="4392"/>
        <v>2849640.5333333332</v>
      </c>
      <c r="N6032" s="6">
        <f t="shared" si="4393"/>
        <v>2849640.5333333332</v>
      </c>
    </row>
    <row r="6033" spans="1:14" ht="15" x14ac:dyDescent="0.25">
      <c r="A6033" s="39">
        <v>45173</v>
      </c>
      <c r="B6033" s="6">
        <v>4211432.6624354804</v>
      </c>
      <c r="C6033" s="38">
        <v>4211432.6624354804</v>
      </c>
      <c r="D6033" s="6">
        <v>3181136.3375645196</v>
      </c>
      <c r="E6033" s="6">
        <v>955244</v>
      </c>
      <c r="F6033" s="6">
        <f t="shared" si="4382"/>
        <v>8347813</v>
      </c>
      <c r="G6033" s="6">
        <f t="shared" si="4383"/>
        <v>8347813</v>
      </c>
      <c r="H6033" s="6"/>
      <c r="I6033" s="6">
        <f t="shared" si="4390"/>
        <v>439439.36777004291</v>
      </c>
      <c r="J6033" s="6">
        <f t="shared" si="4385"/>
        <v>439439.36777004291</v>
      </c>
      <c r="K6033" s="6">
        <f t="shared" si="4394"/>
        <v>2281976.332229957</v>
      </c>
      <c r="L6033" s="6">
        <f t="shared" si="4391"/>
        <v>657286.16666666663</v>
      </c>
      <c r="M6033" s="6">
        <f t="shared" si="4392"/>
        <v>3378701.8666666667</v>
      </c>
      <c r="N6033" s="6">
        <f t="shared" si="4393"/>
        <v>3378701.8666666667</v>
      </c>
    </row>
    <row r="6034" spans="1:14" ht="15" x14ac:dyDescent="0.25">
      <c r="A6034" s="39">
        <v>45174</v>
      </c>
      <c r="B6034" s="6">
        <v>19182786.336376514</v>
      </c>
      <c r="C6034" s="38">
        <v>19182786.336376514</v>
      </c>
      <c r="D6034" s="6">
        <v>3038884.6636234866</v>
      </c>
      <c r="E6034" s="6">
        <v>1901690</v>
      </c>
      <c r="F6034" s="6">
        <f t="shared" si="4382"/>
        <v>24123361</v>
      </c>
      <c r="G6034" s="6">
        <f t="shared" si="4383"/>
        <v>24123361</v>
      </c>
      <c r="H6034" s="6"/>
      <c r="I6034" s="6">
        <f t="shared" si="4390"/>
        <v>1145385.5574481799</v>
      </c>
      <c r="J6034" s="6">
        <f t="shared" si="4385"/>
        <v>1145385.5574481799</v>
      </c>
      <c r="K6034" s="6">
        <f t="shared" si="4394"/>
        <v>2353083.7425518194</v>
      </c>
      <c r="L6034" s="6">
        <f t="shared" si="4391"/>
        <v>707532.66666666663</v>
      </c>
      <c r="M6034" s="6">
        <f t="shared" si="4392"/>
        <v>4206001.9666666668</v>
      </c>
      <c r="N6034" s="6">
        <f t="shared" si="4393"/>
        <v>4206001.9666666668</v>
      </c>
    </row>
    <row r="6035" spans="1:14" ht="15" x14ac:dyDescent="0.25">
      <c r="A6035" s="39">
        <v>45175</v>
      </c>
      <c r="B6035" s="6">
        <v>-3841010.4056683527</v>
      </c>
      <c r="C6035" s="38">
        <v>-3841010.4056683527</v>
      </c>
      <c r="D6035" s="6">
        <v>2678370.4056683527</v>
      </c>
      <c r="E6035" s="6">
        <v>1671521</v>
      </c>
      <c r="F6035" s="6">
        <f t="shared" si="4382"/>
        <v>508881</v>
      </c>
      <c r="G6035" s="6">
        <f t="shared" si="4383"/>
        <v>508881</v>
      </c>
      <c r="H6035" s="6"/>
      <c r="I6035" s="6">
        <f t="shared" si="4390"/>
        <v>363423.31648681063</v>
      </c>
      <c r="J6035" s="6">
        <f t="shared" si="4385"/>
        <v>363423.31648681063</v>
      </c>
      <c r="K6035" s="6">
        <f t="shared" si="4394"/>
        <v>2391764.8168465225</v>
      </c>
      <c r="L6035" s="6">
        <f t="shared" si="4391"/>
        <v>752153</v>
      </c>
      <c r="M6035" s="6">
        <f t="shared" si="4392"/>
        <v>3507341.1333333333</v>
      </c>
      <c r="N6035" s="6">
        <f t="shared" si="4393"/>
        <v>3507341.1333333333</v>
      </c>
    </row>
    <row r="6036" spans="1:14" ht="15" x14ac:dyDescent="0.25">
      <c r="A6036" s="39">
        <v>45176</v>
      </c>
      <c r="B6036" s="6">
        <v>1248571.7524118521</v>
      </c>
      <c r="C6036" s="38">
        <v>1248571.7524118521</v>
      </c>
      <c r="D6036" s="6">
        <v>2992128.2475881479</v>
      </c>
      <c r="E6036" s="6">
        <v>430631</v>
      </c>
      <c r="F6036" s="6">
        <f t="shared" si="4382"/>
        <v>4671331</v>
      </c>
      <c r="G6036" s="6">
        <f t="shared" si="4383"/>
        <v>4671331</v>
      </c>
      <c r="H6036" s="6"/>
      <c r="I6036" s="6">
        <f>AVERAGE(B6007:B6036)</f>
        <v>583918.31931096513</v>
      </c>
      <c r="J6036" s="6">
        <f>AVERAGE(C6007:C6036)</f>
        <v>583918.31931096513</v>
      </c>
      <c r="K6036" s="6">
        <f>AVERAGE(D6007:D6036)</f>
        <v>2424269.7140223682</v>
      </c>
      <c r="L6036" s="6">
        <f>AVERAGE(E6007:E6036)</f>
        <v>732343.1</v>
      </c>
      <c r="M6036" s="6">
        <f t="shared" si="4392"/>
        <v>3740531.1333333333</v>
      </c>
      <c r="N6036" s="6">
        <f t="shared" si="4393"/>
        <v>3740531.1333333333</v>
      </c>
    </row>
    <row r="6037" spans="1:14" ht="15" x14ac:dyDescent="0.25">
      <c r="A6037" s="39">
        <v>45177</v>
      </c>
      <c r="B6037" s="6">
        <v>-8595481.3565190788</v>
      </c>
      <c r="C6037" s="38">
        <v>-8595481.3565190788</v>
      </c>
      <c r="D6037" s="6">
        <v>2418725.3565190788</v>
      </c>
      <c r="E6037" s="6">
        <v>934329</v>
      </c>
      <c r="F6037" s="6">
        <f t="shared" si="4382"/>
        <v>-5242427</v>
      </c>
      <c r="G6037" s="6">
        <f t="shared" si="4383"/>
        <v>-5242427</v>
      </c>
      <c r="H6037" s="6"/>
      <c r="I6037" s="6">
        <f t="shared" si="4390"/>
        <v>210485.30885569664</v>
      </c>
      <c r="J6037" s="6">
        <f t="shared" si="4385"/>
        <v>210485.30885569664</v>
      </c>
      <c r="K6037" s="6">
        <f t="shared" si="4394"/>
        <v>2433765.6578109697</v>
      </c>
      <c r="L6037" s="6">
        <f t="shared" si="4391"/>
        <v>738155.5</v>
      </c>
      <c r="M6037" s="6">
        <f t="shared" si="4392"/>
        <v>3382406.4666666668</v>
      </c>
      <c r="N6037" s="6">
        <f t="shared" si="4393"/>
        <v>3382406.4666666668</v>
      </c>
    </row>
    <row r="6038" spans="1:14" ht="15" x14ac:dyDescent="0.25">
      <c r="A6038" s="39">
        <v>45178</v>
      </c>
      <c r="B6038" s="6">
        <v>-330275.07649675105</v>
      </c>
      <c r="C6038" s="38">
        <v>-330275.07649675105</v>
      </c>
      <c r="D6038" s="6">
        <v>2213516.076496751</v>
      </c>
      <c r="E6038" s="6">
        <v>1441073</v>
      </c>
      <c r="F6038" s="6">
        <f t="shared" si="4382"/>
        <v>3324314</v>
      </c>
      <c r="G6038" s="6">
        <f t="shared" si="4383"/>
        <v>3324314</v>
      </c>
      <c r="H6038" s="6"/>
      <c r="I6038" s="6">
        <f t="shared" si="4390"/>
        <v>410730.34476747661</v>
      </c>
      <c r="J6038" s="6">
        <f t="shared" si="4385"/>
        <v>410730.34476747661</v>
      </c>
      <c r="K6038" s="6">
        <f t="shared" si="4394"/>
        <v>2436205.055232523</v>
      </c>
      <c r="L6038" s="6">
        <f t="shared" si="4391"/>
        <v>769989.53333333333</v>
      </c>
      <c r="M6038" s="6">
        <f t="shared" si="4392"/>
        <v>3616924.9333333331</v>
      </c>
      <c r="N6038" s="6">
        <f t="shared" si="4393"/>
        <v>3616924.9333333331</v>
      </c>
    </row>
    <row r="6039" spans="1:14" ht="15" x14ac:dyDescent="0.25">
      <c r="A6039" s="39">
        <v>45179</v>
      </c>
      <c r="B6039" s="6">
        <v>4654445.4682990853</v>
      </c>
      <c r="C6039" s="38">
        <v>4654445.4682990853</v>
      </c>
      <c r="D6039" s="6">
        <v>2421274.5317009147</v>
      </c>
      <c r="E6039" s="6">
        <v>1028025</v>
      </c>
      <c r="F6039" s="6">
        <f t="shared" si="4382"/>
        <v>8103745</v>
      </c>
      <c r="G6039" s="6">
        <f t="shared" si="4383"/>
        <v>8103745</v>
      </c>
      <c r="H6039" s="6"/>
      <c r="I6039" s="6">
        <f t="shared" si="4390"/>
        <v>808676.8188470453</v>
      </c>
      <c r="J6039" s="6">
        <f t="shared" si="4385"/>
        <v>808676.8188470453</v>
      </c>
      <c r="K6039" s="6">
        <f t="shared" si="4394"/>
        <v>2433346.3811529549</v>
      </c>
      <c r="L6039" s="6">
        <f t="shared" si="4391"/>
        <v>772736.46666666667</v>
      </c>
      <c r="M6039" s="6">
        <f t="shared" si="4392"/>
        <v>4014759.6666666665</v>
      </c>
      <c r="N6039" s="6">
        <f t="shared" si="4393"/>
        <v>4014759.6666666665</v>
      </c>
    </row>
    <row r="6040" spans="1:14" ht="15" x14ac:dyDescent="0.25">
      <c r="A6040" s="39">
        <v>45180</v>
      </c>
      <c r="B6040" s="6">
        <v>-26717153.525627792</v>
      </c>
      <c r="C6040" s="38">
        <v>-26717153.525627792</v>
      </c>
      <c r="D6040" s="6">
        <v>2377495.525627791</v>
      </c>
      <c r="E6040" s="6">
        <v>273374</v>
      </c>
      <c r="F6040" s="6">
        <f t="shared" si="4382"/>
        <v>-24066284</v>
      </c>
      <c r="G6040" s="6">
        <f t="shared" si="4383"/>
        <v>-24066284</v>
      </c>
      <c r="H6040" s="6"/>
      <c r="I6040" s="6">
        <f t="shared" si="4390"/>
        <v>66971.211102598405</v>
      </c>
      <c r="J6040" s="6">
        <f t="shared" si="4385"/>
        <v>66971.211102598405</v>
      </c>
      <c r="K6040" s="6">
        <f t="shared" si="4394"/>
        <v>2439385.2888974017</v>
      </c>
      <c r="L6040" s="6">
        <f t="shared" si="4391"/>
        <v>761193.16666666663</v>
      </c>
      <c r="M6040" s="6">
        <f t="shared" si="4392"/>
        <v>3267549.6666666665</v>
      </c>
      <c r="N6040" s="6">
        <f t="shared" si="4393"/>
        <v>3267549.6666666665</v>
      </c>
    </row>
    <row r="6041" spans="1:14" ht="15" x14ac:dyDescent="0.25">
      <c r="A6041" s="39">
        <v>45181</v>
      </c>
      <c r="B6041" s="6">
        <v>-27992452.751939751</v>
      </c>
      <c r="C6041" s="38">
        <v>-27992452.751939751</v>
      </c>
      <c r="D6041" s="6">
        <v>2558239.7519397493</v>
      </c>
      <c r="E6041" s="6">
        <v>2823782</v>
      </c>
      <c r="F6041" s="6">
        <f t="shared" si="4382"/>
        <v>-22610431</v>
      </c>
      <c r="G6041" s="6">
        <f t="shared" si="4383"/>
        <v>-22610431</v>
      </c>
      <c r="H6041" s="6"/>
      <c r="I6041" s="6">
        <f t="shared" si="4390"/>
        <v>-807454.369673501</v>
      </c>
      <c r="J6041" s="6">
        <f t="shared" si="4385"/>
        <v>-807454.369673501</v>
      </c>
      <c r="K6041" s="6">
        <f t="shared" si="4394"/>
        <v>2447345.9363401677</v>
      </c>
      <c r="L6041" s="6">
        <f t="shared" si="4391"/>
        <v>841955.1</v>
      </c>
      <c r="M6041" s="6">
        <f t="shared" si="4392"/>
        <v>2481846.6666666665</v>
      </c>
      <c r="N6041" s="6">
        <f t="shared" si="4393"/>
        <v>2481846.6666666665</v>
      </c>
    </row>
    <row r="6042" spans="1:14" ht="15" x14ac:dyDescent="0.25">
      <c r="A6042" s="39">
        <v>45182</v>
      </c>
      <c r="B6042" s="6">
        <v>20329766.215488486</v>
      </c>
      <c r="C6042" s="38">
        <v>20329766.215488486</v>
      </c>
      <c r="D6042" s="6">
        <v>1751962.7845115149</v>
      </c>
      <c r="E6042" s="6">
        <v>503377</v>
      </c>
      <c r="F6042" s="6">
        <f t="shared" si="4382"/>
        <v>22585106</v>
      </c>
      <c r="G6042" s="6">
        <f t="shared" si="4383"/>
        <v>22585106</v>
      </c>
      <c r="H6042" s="6"/>
      <c r="I6042" s="6">
        <f t="shared" si="4390"/>
        <v>-271004.43964984344</v>
      </c>
      <c r="J6042" s="6">
        <f t="shared" si="4385"/>
        <v>-271004.43964984344</v>
      </c>
      <c r="K6042" s="6">
        <f t="shared" si="4394"/>
        <v>2439885.7063165102</v>
      </c>
      <c r="L6042" s="6">
        <f t="shared" si="4391"/>
        <v>857585.2</v>
      </c>
      <c r="M6042" s="6">
        <f t="shared" si="4392"/>
        <v>3026466.4666666668</v>
      </c>
      <c r="N6042" s="6">
        <f t="shared" si="4393"/>
        <v>3026466.4666666668</v>
      </c>
    </row>
    <row r="6043" spans="1:14" ht="15" x14ac:dyDescent="0.25">
      <c r="A6043" s="39">
        <v>45183</v>
      </c>
      <c r="B6043" s="6">
        <v>13942807.916231297</v>
      </c>
      <c r="C6043" s="38">
        <v>13942807.916231297</v>
      </c>
      <c r="D6043" s="6">
        <v>2966792.0837687026</v>
      </c>
      <c r="E6043" s="6">
        <v>531089</v>
      </c>
      <c r="F6043" s="6">
        <f t="shared" si="4382"/>
        <v>17440689</v>
      </c>
      <c r="G6043" s="6">
        <f t="shared" si="4383"/>
        <v>17440689</v>
      </c>
      <c r="H6043" s="6"/>
      <c r="I6043" s="6">
        <f t="shared" si="4390"/>
        <v>398248.34409858362</v>
      </c>
      <c r="J6043" s="6">
        <f t="shared" si="4385"/>
        <v>398248.34409858362</v>
      </c>
      <c r="K6043" s="6">
        <f t="shared" si="4394"/>
        <v>2481258.8892347496</v>
      </c>
      <c r="L6043" s="6">
        <f t="shared" si="4391"/>
        <v>873968.8</v>
      </c>
      <c r="M6043" s="6">
        <f t="shared" si="4392"/>
        <v>3753476.0333333332</v>
      </c>
      <c r="N6043" s="6">
        <f t="shared" si="4393"/>
        <v>3753476.0333333332</v>
      </c>
    </row>
    <row r="6044" spans="1:14" ht="15" x14ac:dyDescent="0.25">
      <c r="A6044" s="39">
        <v>45184</v>
      </c>
      <c r="B6044" s="6">
        <v>-11609499.371890068</v>
      </c>
      <c r="C6044" s="38">
        <v>-11609499.371890068</v>
      </c>
      <c r="D6044" s="6">
        <v>3291694.3718900671</v>
      </c>
      <c r="E6044" s="6">
        <v>641272</v>
      </c>
      <c r="F6044" s="6">
        <f t="shared" si="4382"/>
        <v>-7676533.0000000009</v>
      </c>
      <c r="G6044" s="6">
        <f t="shared" si="4383"/>
        <v>-7676533.0000000009</v>
      </c>
      <c r="H6044" s="6"/>
      <c r="I6044" s="6">
        <f t="shared" si="4390"/>
        <v>6544.0517542454099</v>
      </c>
      <c r="J6044" s="6">
        <f t="shared" si="4385"/>
        <v>6544.0517542454099</v>
      </c>
      <c r="K6044" s="6">
        <f t="shared" si="4394"/>
        <v>2518922.9149124217</v>
      </c>
      <c r="L6044" s="6">
        <f t="shared" si="4391"/>
        <v>887833.8666666667</v>
      </c>
      <c r="M6044" s="6">
        <f t="shared" si="4392"/>
        <v>3413300.8333333335</v>
      </c>
      <c r="N6044" s="6">
        <f t="shared" si="4393"/>
        <v>3413300.8333333335</v>
      </c>
    </row>
    <row r="6045" spans="1:14" ht="15" x14ac:dyDescent="0.25">
      <c r="A6045" s="39">
        <v>45185</v>
      </c>
      <c r="B6045" s="6">
        <v>-3591689.4139657151</v>
      </c>
      <c r="C6045" s="38">
        <v>-3591689.4139657151</v>
      </c>
      <c r="D6045" s="6">
        <v>3313103.4139657151</v>
      </c>
      <c r="E6045" s="6">
        <v>1571210</v>
      </c>
      <c r="F6045" s="6">
        <f t="shared" si="4382"/>
        <v>1292624</v>
      </c>
      <c r="G6045" s="6">
        <f t="shared" si="4383"/>
        <v>1292624</v>
      </c>
      <c r="H6045" s="6"/>
      <c r="I6045" s="6">
        <f t="shared" si="4390"/>
        <v>-257645.14957255093</v>
      </c>
      <c r="J6045" s="6">
        <f t="shared" si="4385"/>
        <v>-257645.14957255093</v>
      </c>
      <c r="K6045" s="6">
        <f t="shared" si="4394"/>
        <v>2557439.1829058845</v>
      </c>
      <c r="L6045" s="6">
        <f t="shared" si="4391"/>
        <v>930314.4</v>
      </c>
      <c r="M6045" s="6">
        <f t="shared" si="4392"/>
        <v>3230108.4333333331</v>
      </c>
      <c r="N6045" s="6">
        <f t="shared" si="4393"/>
        <v>3230108.4333333331</v>
      </c>
    </row>
    <row r="6046" spans="1:14" ht="15" x14ac:dyDescent="0.25">
      <c r="A6046" s="39">
        <v>45186</v>
      </c>
      <c r="B6046" s="6">
        <v>-1093480.603371914</v>
      </c>
      <c r="C6046" s="38">
        <v>-1093480.603371914</v>
      </c>
      <c r="D6046" s="6">
        <v>2821840.603371914</v>
      </c>
      <c r="E6046" s="6">
        <v>1948527</v>
      </c>
      <c r="F6046" s="6">
        <f t="shared" si="4382"/>
        <v>3676887</v>
      </c>
      <c r="G6046" s="6">
        <f t="shared" si="4383"/>
        <v>3676887</v>
      </c>
      <c r="H6046" s="6"/>
      <c r="I6046" s="6">
        <f t="shared" si="4390"/>
        <v>-576289.58144115435</v>
      </c>
      <c r="J6046" s="6">
        <f t="shared" si="4385"/>
        <v>-576289.58144115435</v>
      </c>
      <c r="K6046" s="6">
        <f t="shared" si="4394"/>
        <v>2548172.3481078218</v>
      </c>
      <c r="L6046" s="6">
        <f t="shared" si="4391"/>
        <v>977841.23333333328</v>
      </c>
      <c r="M6046" s="6">
        <f t="shared" si="4392"/>
        <v>2949724</v>
      </c>
      <c r="N6046" s="6">
        <f t="shared" si="4393"/>
        <v>2949724</v>
      </c>
    </row>
    <row r="6047" spans="1:14" ht="15" x14ac:dyDescent="0.25">
      <c r="A6047" s="39">
        <v>45187</v>
      </c>
      <c r="B6047" s="6">
        <v>-22797624.794597253</v>
      </c>
      <c r="C6047" s="38">
        <v>-22797624.794597253</v>
      </c>
      <c r="D6047" s="6">
        <v>1919968.7945972532</v>
      </c>
      <c r="E6047" s="6">
        <v>1434752</v>
      </c>
      <c r="F6047" s="6">
        <f t="shared" si="4382"/>
        <v>-19442904</v>
      </c>
      <c r="G6047" s="6">
        <f t="shared" si="4383"/>
        <v>-19442904</v>
      </c>
      <c r="H6047" s="6"/>
      <c r="I6047" s="6">
        <f t="shared" si="4390"/>
        <v>-688737.36473447678</v>
      </c>
      <c r="J6047" s="6">
        <f t="shared" si="4385"/>
        <v>-688737.36473447678</v>
      </c>
      <c r="K6047" s="6">
        <f t="shared" si="4394"/>
        <v>2559916.7980678105</v>
      </c>
      <c r="L6047" s="6">
        <f t="shared" si="4391"/>
        <v>1010215.3666666667</v>
      </c>
      <c r="M6047" s="6">
        <f t="shared" si="4392"/>
        <v>2881394.8</v>
      </c>
      <c r="N6047" s="6">
        <f t="shared" si="4393"/>
        <v>2881394.8</v>
      </c>
    </row>
    <row r="6048" spans="1:14" ht="15" x14ac:dyDescent="0.25">
      <c r="A6048" s="39">
        <v>45188</v>
      </c>
      <c r="B6048" s="6">
        <v>24759749.082646828</v>
      </c>
      <c r="C6048" s="38">
        <v>24759749.082646828</v>
      </c>
      <c r="D6048" s="6">
        <v>1939241.9173531705</v>
      </c>
      <c r="E6048" s="6">
        <v>1344325</v>
      </c>
      <c r="F6048" s="6">
        <f t="shared" si="4382"/>
        <v>28043316</v>
      </c>
      <c r="G6048" s="6">
        <f t="shared" si="4383"/>
        <v>28043316</v>
      </c>
      <c r="H6048" s="6"/>
      <c r="I6048" s="6">
        <f t="shared" si="4390"/>
        <v>255023.37884230402</v>
      </c>
      <c r="J6048" s="6">
        <f t="shared" si="4385"/>
        <v>255023.37884230402</v>
      </c>
      <c r="K6048" s="6">
        <f t="shared" si="4394"/>
        <v>2572891.4544910295</v>
      </c>
      <c r="L6048" s="6">
        <f t="shared" si="4391"/>
        <v>1047758.5333333333</v>
      </c>
      <c r="M6048" s="6">
        <f t="shared" si="4392"/>
        <v>3875673.3666666667</v>
      </c>
      <c r="N6048" s="6">
        <f t="shared" si="4393"/>
        <v>3875673.3666666667</v>
      </c>
    </row>
    <row r="6049" spans="1:14" ht="15" x14ac:dyDescent="0.25">
      <c r="A6049" s="39">
        <v>45189</v>
      </c>
      <c r="B6049" s="6">
        <v>-31829777.482175052</v>
      </c>
      <c r="C6049" s="38">
        <v>-31829777.482175052</v>
      </c>
      <c r="D6049" s="6">
        <v>2388440.482175054</v>
      </c>
      <c r="E6049" s="6">
        <v>1323442</v>
      </c>
      <c r="F6049" s="6">
        <f t="shared" si="4382"/>
        <v>-28117895</v>
      </c>
      <c r="G6049" s="6">
        <f t="shared" si="4383"/>
        <v>-28117895</v>
      </c>
      <c r="H6049" s="6"/>
      <c r="I6049" s="6">
        <f t="shared" si="4390"/>
        <v>-1260093.5123966858</v>
      </c>
      <c r="J6049" s="6">
        <f t="shared" si="4385"/>
        <v>-1260093.5123966858</v>
      </c>
      <c r="K6049" s="6">
        <f t="shared" si="4394"/>
        <v>2569362.8123966861</v>
      </c>
      <c r="L6049" s="6">
        <f t="shared" si="4391"/>
        <v>1090765.6000000001</v>
      </c>
      <c r="M6049" s="6">
        <f t="shared" si="4392"/>
        <v>2400034.9</v>
      </c>
      <c r="N6049" s="6">
        <f t="shared" si="4393"/>
        <v>2400034.9</v>
      </c>
    </row>
    <row r="6050" spans="1:14" ht="15" x14ac:dyDescent="0.25">
      <c r="A6050" s="39">
        <v>45190</v>
      </c>
      <c r="B6050" s="6">
        <v>-11849608.402718946</v>
      </c>
      <c r="C6050" s="38">
        <v>-11849608.402718946</v>
      </c>
      <c r="D6050" s="6">
        <v>2404011.4027189463</v>
      </c>
      <c r="E6050" s="6">
        <v>1755947</v>
      </c>
      <c r="F6050" s="6">
        <f t="shared" si="4382"/>
        <v>-7689650</v>
      </c>
      <c r="G6050" s="6">
        <f t="shared" si="4383"/>
        <v>-7689650</v>
      </c>
      <c r="H6050" s="6"/>
      <c r="I6050" s="6">
        <f t="shared" si="4390"/>
        <v>-1945025.49606178</v>
      </c>
      <c r="J6050" s="6">
        <f t="shared" si="4385"/>
        <v>-1945025.49606178</v>
      </c>
      <c r="K6050" s="6">
        <f t="shared" si="4394"/>
        <v>2552206.3627284472</v>
      </c>
      <c r="L6050" s="6">
        <f t="shared" si="4391"/>
        <v>1144612.2666666666</v>
      </c>
      <c r="M6050" s="6">
        <f t="shared" si="4392"/>
        <v>1751793.1333333333</v>
      </c>
      <c r="N6050" s="6">
        <f t="shared" si="4393"/>
        <v>1751793.1333333333</v>
      </c>
    </row>
    <row r="6051" spans="1:14" ht="15" x14ac:dyDescent="0.25">
      <c r="A6051" s="39">
        <v>45191</v>
      </c>
      <c r="B6051" s="6">
        <v>-11469258.546118636</v>
      </c>
      <c r="C6051" s="38">
        <v>-11469258.546118636</v>
      </c>
      <c r="D6051" s="6">
        <v>2486017.5461186348</v>
      </c>
      <c r="E6051" s="6">
        <v>244191</v>
      </c>
      <c r="F6051" s="6">
        <f t="shared" si="4382"/>
        <v>-8739050</v>
      </c>
      <c r="G6051" s="6">
        <f t="shared" si="4383"/>
        <v>-8739050</v>
      </c>
      <c r="H6051" s="6"/>
      <c r="I6051" s="6">
        <f t="shared" si="4390"/>
        <v>-2392493.062948884</v>
      </c>
      <c r="J6051" s="6">
        <f t="shared" si="4385"/>
        <v>-2392493.062948884</v>
      </c>
      <c r="K6051" s="6">
        <f t="shared" si="4394"/>
        <v>2531013.4296155507</v>
      </c>
      <c r="L6051" s="6">
        <f t="shared" si="4391"/>
        <v>1124226.2666666666</v>
      </c>
      <c r="M6051" s="6">
        <f t="shared" si="4392"/>
        <v>1262746.6333333333</v>
      </c>
      <c r="N6051" s="6">
        <f t="shared" si="4393"/>
        <v>1262746.6333333333</v>
      </c>
    </row>
    <row r="6052" spans="1:14" ht="15" x14ac:dyDescent="0.25">
      <c r="A6052" s="39">
        <v>45192</v>
      </c>
      <c r="B6052" s="6">
        <v>18599078.027580656</v>
      </c>
      <c r="C6052" s="38">
        <v>18599078.027580656</v>
      </c>
      <c r="D6052" s="6">
        <v>2914682.9724193458</v>
      </c>
      <c r="E6052" s="6">
        <v>72919</v>
      </c>
      <c r="F6052" s="6">
        <f t="shared" si="4382"/>
        <v>21586680</v>
      </c>
      <c r="G6052" s="6">
        <f t="shared" si="4383"/>
        <v>21586680</v>
      </c>
      <c r="H6052" s="6"/>
      <c r="I6052" s="6">
        <f t="shared" si="4390"/>
        <v>-1371650.9464898242</v>
      </c>
      <c r="J6052" s="6">
        <f t="shared" si="4385"/>
        <v>-1371650.9464898242</v>
      </c>
      <c r="K6052" s="6">
        <f t="shared" si="4394"/>
        <v>2569144.0464898245</v>
      </c>
      <c r="L6052" s="6">
        <f t="shared" si="4391"/>
        <v>985164.56666666665</v>
      </c>
      <c r="M6052" s="6">
        <f t="shared" si="4392"/>
        <v>2182657.6666666665</v>
      </c>
      <c r="N6052" s="6">
        <f t="shared" si="4393"/>
        <v>2182657.6666666665</v>
      </c>
    </row>
    <row r="6053" spans="1:14" ht="15" x14ac:dyDescent="0.25">
      <c r="A6053" s="39">
        <v>45193</v>
      </c>
      <c r="B6053" s="6">
        <v>4941440.2750563454</v>
      </c>
      <c r="C6053" s="38">
        <v>4941440.2750563454</v>
      </c>
      <c r="D6053" s="6">
        <v>3323873.7249436541</v>
      </c>
      <c r="E6053" s="6">
        <v>-20279</v>
      </c>
      <c r="F6053" s="6">
        <f t="shared" si="4382"/>
        <v>8245035</v>
      </c>
      <c r="G6053" s="6">
        <f t="shared" si="4383"/>
        <v>8245035</v>
      </c>
      <c r="H6053" s="6"/>
      <c r="I6053" s="6">
        <f t="shared" si="4390"/>
        <v>-720182.30756536697</v>
      </c>
      <c r="J6053" s="6">
        <f t="shared" si="4385"/>
        <v>-720182.30756536697</v>
      </c>
      <c r="K6053" s="6">
        <f t="shared" si="4394"/>
        <v>2626813.4075653669</v>
      </c>
      <c r="L6053" s="6">
        <f t="shared" si="4391"/>
        <v>956347.73333333328</v>
      </c>
      <c r="M6053" s="6">
        <f t="shared" si="4392"/>
        <v>2862978.8333333335</v>
      </c>
      <c r="N6053" s="6">
        <f t="shared" si="4393"/>
        <v>2862978.8333333335</v>
      </c>
    </row>
    <row r="6054" spans="1:14" ht="15" x14ac:dyDescent="0.25">
      <c r="A6054" s="39">
        <v>45194</v>
      </c>
      <c r="B6054" s="6">
        <v>23203360.704756629</v>
      </c>
      <c r="C6054" s="38">
        <v>23203360.704756629</v>
      </c>
      <c r="D6054" s="6">
        <v>3600288.2952433727</v>
      </c>
      <c r="E6054" s="6">
        <v>5026430</v>
      </c>
      <c r="F6054" s="6">
        <f t="shared" si="4382"/>
        <v>31830079</v>
      </c>
      <c r="G6054" s="6">
        <f t="shared" si="4383"/>
        <v>31830079</v>
      </c>
      <c r="H6054" s="6"/>
      <c r="I6054" s="6">
        <f t="shared" si="4390"/>
        <v>60466.65143528593</v>
      </c>
      <c r="J6054" s="6">
        <f t="shared" si="4385"/>
        <v>60466.65143528593</v>
      </c>
      <c r="K6054" s="6">
        <f t="shared" si="4394"/>
        <v>2696528.3152313805</v>
      </c>
      <c r="L6054" s="6">
        <f t="shared" si="4391"/>
        <v>1075450.1333333333</v>
      </c>
      <c r="M6054" s="6">
        <f t="shared" si="4392"/>
        <v>3832445.1</v>
      </c>
      <c r="N6054" s="6">
        <f t="shared" si="4393"/>
        <v>3832445.1</v>
      </c>
    </row>
    <row r="6055" spans="1:14" ht="15" x14ac:dyDescent="0.25">
      <c r="A6055" s="39">
        <v>45195</v>
      </c>
      <c r="B6055" s="6">
        <v>-8336826.5479681119</v>
      </c>
      <c r="C6055" s="38">
        <v>-8336826.5479681119</v>
      </c>
      <c r="D6055" s="6">
        <v>3252394.5479681124</v>
      </c>
      <c r="E6055" s="6">
        <v>1134178</v>
      </c>
      <c r="F6055" s="6">
        <f t="shared" si="4382"/>
        <v>-3950254</v>
      </c>
      <c r="G6055" s="6">
        <f t="shared" si="4383"/>
        <v>-3950254</v>
      </c>
      <c r="H6055" s="6"/>
      <c r="I6055" s="6">
        <f t="shared" si="4390"/>
        <v>-762389.54336138524</v>
      </c>
      <c r="J6055" s="6">
        <f t="shared" si="4385"/>
        <v>-762389.54336138524</v>
      </c>
      <c r="K6055" s="6">
        <f t="shared" si="4394"/>
        <v>2760912.8766947184</v>
      </c>
      <c r="L6055" s="6">
        <f t="shared" si="4391"/>
        <v>1095942.1333333333</v>
      </c>
      <c r="M6055" s="6">
        <f t="shared" si="4392"/>
        <v>3094465.4666666668</v>
      </c>
      <c r="N6055" s="6">
        <f t="shared" si="4393"/>
        <v>3094465.4666666668</v>
      </c>
    </row>
    <row r="6056" spans="1:14" ht="15" x14ac:dyDescent="0.25">
      <c r="A6056" s="39">
        <v>45196</v>
      </c>
      <c r="B6056" s="6">
        <v>3109290.9785787882</v>
      </c>
      <c r="C6056" s="38">
        <v>3109290.9785787882</v>
      </c>
      <c r="D6056" s="6">
        <v>2511947.0214212118</v>
      </c>
      <c r="E6056" s="6">
        <v>379536</v>
      </c>
      <c r="F6056" s="6">
        <f t="shared" si="4382"/>
        <v>6000774</v>
      </c>
      <c r="G6056" s="6">
        <f t="shared" si="4383"/>
        <v>6000774</v>
      </c>
      <c r="H6056" s="6"/>
      <c r="I6056" s="6">
        <f t="shared" si="4390"/>
        <v>-792132.71828688355</v>
      </c>
      <c r="J6056" s="6">
        <f t="shared" si="4385"/>
        <v>-792132.71828688355</v>
      </c>
      <c r="K6056" s="6">
        <f t="shared" si="4394"/>
        <v>2767423.1849535503</v>
      </c>
      <c r="L6056" s="6">
        <f t="shared" si="4391"/>
        <v>1082766.0666666667</v>
      </c>
      <c r="M6056" s="6">
        <f t="shared" si="4392"/>
        <v>3058056.5333333332</v>
      </c>
      <c r="N6056" s="6">
        <f t="shared" si="4393"/>
        <v>3058056.5333333332</v>
      </c>
    </row>
    <row r="6057" spans="1:14" ht="15" x14ac:dyDescent="0.25">
      <c r="A6057" s="39">
        <v>45197</v>
      </c>
      <c r="B6057" s="6">
        <v>-3003817.56835886</v>
      </c>
      <c r="C6057" s="38">
        <v>-3003817.56835886</v>
      </c>
      <c r="D6057" s="6">
        <v>2174598.56835886</v>
      </c>
      <c r="E6057" s="6">
        <v>271491</v>
      </c>
      <c r="F6057" s="6">
        <f t="shared" si="4382"/>
        <v>-557728</v>
      </c>
      <c r="G6057" s="6">
        <f t="shared" si="4383"/>
        <v>-557728</v>
      </c>
      <c r="H6057" s="6"/>
      <c r="I6057" s="6">
        <f t="shared" si="4390"/>
        <v>-794936.17245170823</v>
      </c>
      <c r="J6057" s="6">
        <f t="shared" si="4385"/>
        <v>-794936.17245170823</v>
      </c>
      <c r="K6057" s="6">
        <f t="shared" si="4394"/>
        <v>2742375.2057850417</v>
      </c>
      <c r="L6057" s="6">
        <f t="shared" si="4391"/>
        <v>1068395.5</v>
      </c>
      <c r="M6057" s="6">
        <f t="shared" si="4392"/>
        <v>3015834.5333333332</v>
      </c>
      <c r="N6057" s="6">
        <f t="shared" si="4393"/>
        <v>3015834.5333333332</v>
      </c>
    </row>
    <row r="6058" spans="1:14" ht="15" x14ac:dyDescent="0.25">
      <c r="A6058" s="39">
        <v>45198</v>
      </c>
      <c r="B6058" s="6">
        <v>-11907437.336226361</v>
      </c>
      <c r="C6058" s="38">
        <v>-11907437.336226361</v>
      </c>
      <c r="D6058" s="6">
        <v>2050150.3362263606</v>
      </c>
      <c r="E6058" s="6">
        <v>2305647</v>
      </c>
      <c r="F6058" s="6">
        <f t="shared" si="4382"/>
        <v>-7551640</v>
      </c>
      <c r="G6058" s="6">
        <f t="shared" si="4383"/>
        <v>-7551640</v>
      </c>
      <c r="H6058" s="6"/>
      <c r="I6058" s="6">
        <f t="shared" si="4390"/>
        <v>-1074705.1209620063</v>
      </c>
      <c r="J6058" s="6">
        <f t="shared" si="4385"/>
        <v>-1074705.1209620063</v>
      </c>
      <c r="K6058" s="6">
        <f t="shared" si="4394"/>
        <v>2703248.854295339</v>
      </c>
      <c r="L6058" s="6">
        <f t="shared" si="4391"/>
        <v>1119539.7666666666</v>
      </c>
      <c r="M6058" s="6">
        <f t="shared" si="4392"/>
        <v>2748083.5</v>
      </c>
      <c r="N6058" s="6">
        <f t="shared" si="4393"/>
        <v>2748083.5</v>
      </c>
    </row>
    <row r="6059" spans="1:14" ht="15" x14ac:dyDescent="0.25">
      <c r="A6059" s="39">
        <v>45199</v>
      </c>
      <c r="B6059" s="6">
        <v>13382975.652970683</v>
      </c>
      <c r="C6059" s="38">
        <v>13382975.652970683</v>
      </c>
      <c r="D6059" s="6">
        <v>2114734.3470293172</v>
      </c>
      <c r="E6059" s="6">
        <v>-36170</v>
      </c>
      <c r="F6059" s="6">
        <f t="shared" si="4382"/>
        <v>15461540</v>
      </c>
      <c r="G6059" s="6">
        <f t="shared" si="4383"/>
        <v>15461540</v>
      </c>
      <c r="H6059" s="6"/>
      <c r="I6059" s="6">
        <f t="shared" si="4390"/>
        <v>-1129885.1497398221</v>
      </c>
      <c r="J6059" s="6">
        <f t="shared" si="4385"/>
        <v>-1129885.1497398221</v>
      </c>
      <c r="K6059" s="6">
        <f t="shared" si="4394"/>
        <v>2681939.9497398222</v>
      </c>
      <c r="L6059" s="6">
        <f t="shared" si="4391"/>
        <v>1104773.2333333334</v>
      </c>
      <c r="M6059" s="6">
        <f t="shared" si="4392"/>
        <v>2656828.0333333332</v>
      </c>
      <c r="N6059" s="6">
        <f t="shared" si="4393"/>
        <v>2656828.0333333332</v>
      </c>
    </row>
    <row r="6060" spans="1:14" ht="15" x14ac:dyDescent="0.25">
      <c r="A6060" s="39"/>
      <c r="B6060" s="6"/>
      <c r="C6060" s="38"/>
      <c r="D6060" s="34"/>
      <c r="E6060" s="34"/>
      <c r="F6060" s="6"/>
      <c r="G6060" s="6"/>
      <c r="H6060" s="6"/>
      <c r="I6060" s="6"/>
      <c r="J6060" s="6"/>
      <c r="K6060" s="6"/>
      <c r="L6060" s="6"/>
      <c r="M6060" s="6"/>
      <c r="N6060" s="6"/>
    </row>
    <row r="6061" spans="1:14" ht="15" x14ac:dyDescent="0.25">
      <c r="A6061" s="39"/>
      <c r="B6061" s="6"/>
      <c r="C6061" s="38"/>
      <c r="D6061" s="34"/>
      <c r="E6061" s="34"/>
      <c r="F6061" s="6"/>
      <c r="G6061" s="6"/>
      <c r="H6061" s="6"/>
      <c r="I6061" s="6"/>
      <c r="J6061" s="6"/>
      <c r="K6061" s="6"/>
      <c r="L6061" s="6"/>
      <c r="M6061" s="6"/>
      <c r="N6061" s="6"/>
    </row>
    <row r="6062" spans="1:14" ht="15" x14ac:dyDescent="0.25">
      <c r="A6062" s="39"/>
      <c r="B6062" s="6"/>
      <c r="C6062" s="38"/>
      <c r="D6062" s="34"/>
      <c r="E6062" s="34"/>
      <c r="F6062" s="6"/>
      <c r="G6062" s="6"/>
      <c r="H6062" s="6"/>
      <c r="I6062" s="6"/>
      <c r="J6062" s="6"/>
      <c r="K6062" s="6"/>
      <c r="L6062" s="6"/>
      <c r="M6062" s="6"/>
      <c r="N6062" s="6"/>
    </row>
    <row r="6063" spans="1:14" ht="15" x14ac:dyDescent="0.25">
      <c r="A6063" s="39"/>
      <c r="B6063" s="6"/>
      <c r="C6063" s="38"/>
      <c r="D6063" s="34"/>
      <c r="E6063" s="34"/>
      <c r="F6063" s="6"/>
      <c r="G6063" s="6"/>
      <c r="H6063" s="6"/>
      <c r="I6063" s="6"/>
      <c r="J6063" s="6"/>
      <c r="K6063" s="6"/>
      <c r="L6063" s="6"/>
      <c r="M6063" s="6"/>
      <c r="N6063" s="6"/>
    </row>
    <row r="6064" spans="1:14" ht="15.75" thickBot="1" x14ac:dyDescent="0.3">
      <c r="A6064" s="39"/>
      <c r="B6064" s="6"/>
      <c r="C6064" s="38"/>
      <c r="D6064" s="34"/>
      <c r="E6064" s="34"/>
      <c r="F6064" s="6"/>
      <c r="G6064" s="6"/>
      <c r="H6064" s="6"/>
      <c r="I6064" s="6"/>
      <c r="J6064" s="6"/>
      <c r="K6064" s="6"/>
      <c r="L6064" s="6"/>
      <c r="M6064" s="6"/>
      <c r="N6064" s="6"/>
    </row>
    <row r="6065" spans="1:7" ht="93.75" customHeight="1" thickBot="1" x14ac:dyDescent="0.25">
      <c r="A6065" s="40"/>
      <c r="B6065" s="34"/>
      <c r="C6065" s="34"/>
      <c r="D6065" s="41" t="s">
        <v>13</v>
      </c>
      <c r="E6065" s="42"/>
      <c r="F6065" s="42"/>
      <c r="G6065" s="43"/>
    </row>
    <row r="6066" spans="1:7" x14ac:dyDescent="0.2">
      <c r="A6066" s="40"/>
      <c r="B6066" s="34"/>
    </row>
    <row r="6067" spans="1:7" x14ac:dyDescent="0.2">
      <c r="A6067" s="40"/>
      <c r="B6067" s="34"/>
    </row>
    <row r="6068" spans="1:7" x14ac:dyDescent="0.2">
      <c r="A6068" s="40"/>
      <c r="B6068" s="34"/>
    </row>
    <row r="6069" spans="1:7" x14ac:dyDescent="0.2">
      <c r="A6069" s="40"/>
      <c r="B6069" s="34"/>
    </row>
    <row r="6070" spans="1:7" x14ac:dyDescent="0.2">
      <c r="A6070" s="40"/>
      <c r="B6070" s="34"/>
    </row>
    <row r="6071" spans="1:7" x14ac:dyDescent="0.2">
      <c r="A6071" s="40"/>
    </row>
    <row r="6072" spans="1:7" x14ac:dyDescent="0.2">
      <c r="A6072" s="40"/>
    </row>
    <row r="6073" spans="1:7" x14ac:dyDescent="0.2">
      <c r="A6073" s="40"/>
    </row>
  </sheetData>
  <autoFilter ref="A1:F5025" xr:uid="{00000000-0009-0000-0000-000000000000}"/>
  <mergeCells count="1">
    <mergeCell ref="D6065:G606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37"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Stewart Parker (National Gas)</cp:lastModifiedBy>
  <cp:revision/>
  <dcterms:created xsi:type="dcterms:W3CDTF">2012-10-08T14:28:49Z</dcterms:created>
  <dcterms:modified xsi:type="dcterms:W3CDTF">2023-10-10T10:55:25Z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