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C:\Users\amardip.mann\National Grid\Energy Balancing - Documents\UAG\shrink\1. Shrinkage Analysis\External Web site data\2023\5. May\M+6\"/>
    </mc:Choice>
  </mc:AlternateContent>
  <xr:revisionPtr revIDLastSave="0" documentId="13_ncr:1_{ADC1BF88-D05C-4FEF-B975-5E1633776D3F}" xr6:coauthVersionLast="47" xr6:coauthVersionMax="47" xr10:uidLastSave="{00000000-0000-0000-0000-000000000000}"/>
  <bookViews>
    <workbookView xWindow="-1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05" i="10" l="1"/>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G5906" i="10"/>
  <c r="G5905" i="10"/>
  <c r="G5904" i="10"/>
  <c r="G5903" i="10"/>
  <c r="G5902" i="10"/>
  <c r="G5901" i="10"/>
  <c r="G5900" i="10"/>
  <c r="G5899" i="10"/>
  <c r="G5898" i="10"/>
  <c r="G5897" i="10"/>
  <c r="G5896" i="10"/>
  <c r="G5895" i="10"/>
  <c r="G5894" i="10"/>
  <c r="G5893" i="10"/>
  <c r="G5892" i="10"/>
  <c r="G5891" i="10"/>
  <c r="G5890" i="10"/>
  <c r="G5889" i="10"/>
  <c r="G5888" i="10"/>
  <c r="G5887" i="10"/>
  <c r="G5886" i="10"/>
  <c r="G5885" i="10"/>
  <c r="G5884" i="10"/>
  <c r="G5883" i="10"/>
  <c r="G5882" i="10"/>
  <c r="G5881" i="10"/>
  <c r="G5880" i="10"/>
  <c r="G5879" i="10"/>
  <c r="G5878" i="10"/>
  <c r="G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G5876" i="10"/>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L5850" i="10"/>
  <c r="K5850" i="10"/>
  <c r="J5850" i="10"/>
  <c r="I5850" i="10"/>
  <c r="G5850" i="10"/>
  <c r="F5850" i="10"/>
  <c r="L5849" i="10"/>
  <c r="K5849" i="10"/>
  <c r="J5849" i="10"/>
  <c r="I5849" i="10"/>
  <c r="G5849" i="10"/>
  <c r="F5849" i="10"/>
  <c r="L5848" i="10"/>
  <c r="K5848" i="10"/>
  <c r="J5848" i="10"/>
  <c r="I5848" i="10"/>
  <c r="G5848" i="10"/>
  <c r="N5877" i="10" s="1"/>
  <c r="F5848" i="10"/>
  <c r="L5847" i="10"/>
  <c r="K5847" i="10"/>
  <c r="J5847" i="10"/>
  <c r="I5847" i="10"/>
  <c r="G5847" i="10"/>
  <c r="F5847" i="10"/>
  <c r="L5846" i="10"/>
  <c r="K5846" i="10"/>
  <c r="J5846" i="10"/>
  <c r="I5846" i="10"/>
  <c r="G5846" i="10"/>
  <c r="F5846" i="10"/>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L5759" i="10"/>
  <c r="K5759" i="10"/>
  <c r="J5759" i="10"/>
  <c r="I5759" i="10"/>
  <c r="G5759" i="10"/>
  <c r="F5759" i="10"/>
  <c r="L5758" i="10"/>
  <c r="K5758" i="10"/>
  <c r="J5758" i="10"/>
  <c r="I5758" i="10"/>
  <c r="G5758" i="10"/>
  <c r="F5758" i="10"/>
  <c r="L5757" i="10"/>
  <c r="K5757" i="10"/>
  <c r="J5757" i="10"/>
  <c r="I5757" i="10"/>
  <c r="G5757" i="10"/>
  <c r="F5757" i="10"/>
  <c r="L5756" i="10"/>
  <c r="K5756" i="10"/>
  <c r="J5756" i="10"/>
  <c r="I5756" i="10"/>
  <c r="G5756" i="10"/>
  <c r="F5756" i="10"/>
  <c r="N5904" i="10" l="1"/>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N5783" i="10" s="1"/>
  <c r="F5754" i="10"/>
  <c r="M5783" i="10" s="1"/>
  <c r="L5753" i="10"/>
  <c r="K5753" i="10"/>
  <c r="J5753" i="10"/>
  <c r="I5753" i="10"/>
  <c r="G5753" i="10"/>
  <c r="F5753" i="10"/>
  <c r="L5752" i="10"/>
  <c r="K5752" i="10"/>
  <c r="J5752" i="10"/>
  <c r="I5752" i="10"/>
  <c r="G5752" i="10"/>
  <c r="N5781" i="10" s="1"/>
  <c r="F5752" i="10"/>
  <c r="L5751" i="10"/>
  <c r="K5751" i="10"/>
  <c r="J5751" i="10"/>
  <c r="I5751" i="10"/>
  <c r="G5751" i="10"/>
  <c r="F5751" i="10"/>
  <c r="L5750" i="10"/>
  <c r="K5750" i="10"/>
  <c r="J5750" i="10"/>
  <c r="I5750" i="10"/>
  <c r="G5750" i="10"/>
  <c r="N5779" i="10" s="1"/>
  <c r="F5750" i="10"/>
  <c r="M5779" i="10" s="1"/>
  <c r="L5749" i="10"/>
  <c r="K5749" i="10"/>
  <c r="J5749" i="10"/>
  <c r="I5749" i="10"/>
  <c r="G5749" i="10"/>
  <c r="F5749" i="10"/>
  <c r="L5748" i="10"/>
  <c r="K5748" i="10"/>
  <c r="J5748" i="10"/>
  <c r="I5748" i="10"/>
  <c r="G5748" i="10"/>
  <c r="N5777" i="10" s="1"/>
  <c r="F5748" i="10"/>
  <c r="M5777" i="10" s="1"/>
  <c r="L5747" i="10"/>
  <c r="K5747" i="10"/>
  <c r="J5747" i="10"/>
  <c r="I5747" i="10"/>
  <c r="G5747" i="10"/>
  <c r="F5747" i="10"/>
  <c r="L5746" i="10"/>
  <c r="K5746" i="10"/>
  <c r="J5746" i="10"/>
  <c r="I5746" i="10"/>
  <c r="G5746" i="10"/>
  <c r="N5775" i="10" s="1"/>
  <c r="F5746" i="10"/>
  <c r="M5775" i="10" s="1"/>
  <c r="L5745" i="10"/>
  <c r="K5745" i="10"/>
  <c r="J5745" i="10"/>
  <c r="I5745" i="10"/>
  <c r="G5745" i="10"/>
  <c r="F5745" i="10"/>
  <c r="L5744" i="10"/>
  <c r="K5744" i="10"/>
  <c r="J5744" i="10"/>
  <c r="I5744" i="10"/>
  <c r="G5744" i="10"/>
  <c r="N5773" i="10" s="1"/>
  <c r="F5744" i="10"/>
  <c r="M5773" i="10" s="1"/>
  <c r="L5743" i="10"/>
  <c r="K5743" i="10"/>
  <c r="J5743" i="10"/>
  <c r="I5743" i="10"/>
  <c r="G5743" i="10"/>
  <c r="F5743" i="10"/>
  <c r="L5742" i="10"/>
  <c r="K5742" i="10"/>
  <c r="J5742" i="10"/>
  <c r="I5742" i="10"/>
  <c r="G5742" i="10"/>
  <c r="N5771" i="10" s="1"/>
  <c r="F5742" i="10"/>
  <c r="M5771" i="10" s="1"/>
  <c r="L5741" i="10"/>
  <c r="K5741" i="10"/>
  <c r="J5741" i="10"/>
  <c r="I5741" i="10"/>
  <c r="G5741" i="10"/>
  <c r="F5741" i="10"/>
  <c r="L5740" i="10"/>
  <c r="K5740" i="10"/>
  <c r="J5740" i="10"/>
  <c r="I5740" i="10"/>
  <c r="G5740" i="10"/>
  <c r="N5769" i="10" s="1"/>
  <c r="F5740" i="10"/>
  <c r="M5769" i="10" s="1"/>
  <c r="L5739" i="10"/>
  <c r="K5739" i="10"/>
  <c r="J5739" i="10"/>
  <c r="I5739" i="10"/>
  <c r="G5739" i="10"/>
  <c r="F5739" i="10"/>
  <c r="L5738" i="10"/>
  <c r="K5738" i="10"/>
  <c r="J5738" i="10"/>
  <c r="I5738" i="10"/>
  <c r="G5738" i="10"/>
  <c r="N5767" i="10" s="1"/>
  <c r="F5738" i="10"/>
  <c r="M5767" i="10" s="1"/>
  <c r="L5737" i="10"/>
  <c r="K5737" i="10"/>
  <c r="J5737" i="10"/>
  <c r="I5737" i="10"/>
  <c r="G5737" i="10"/>
  <c r="F5737" i="10"/>
  <c r="L5736" i="10"/>
  <c r="K5736" i="10"/>
  <c r="J5736" i="10"/>
  <c r="I5736" i="10"/>
  <c r="G5736" i="10"/>
  <c r="N5765" i="10" s="1"/>
  <c r="F5736" i="10"/>
  <c r="M5765" i="10" s="1"/>
  <c r="L5735" i="10"/>
  <c r="K5735" i="10"/>
  <c r="J5735" i="10"/>
  <c r="I5735" i="10"/>
  <c r="G5735" i="10"/>
  <c r="F5735" i="10"/>
  <c r="L5734" i="10"/>
  <c r="K5734" i="10"/>
  <c r="J5734" i="10"/>
  <c r="I5734" i="10"/>
  <c r="G5734" i="10"/>
  <c r="N5763" i="10" s="1"/>
  <c r="F5734" i="10"/>
  <c r="M5763" i="10" s="1"/>
  <c r="L5733" i="10"/>
  <c r="K5733" i="10"/>
  <c r="J5733" i="10"/>
  <c r="I5733" i="10"/>
  <c r="G5733" i="10"/>
  <c r="F5733" i="10"/>
  <c r="L5732" i="10"/>
  <c r="K5732" i="10"/>
  <c r="J5732" i="10"/>
  <c r="I5732" i="10"/>
  <c r="G5732" i="10"/>
  <c r="N5761" i="10" s="1"/>
  <c r="F5732" i="10"/>
  <c r="M5761" i="10" s="1"/>
  <c r="L5731" i="10"/>
  <c r="K5731" i="10"/>
  <c r="J5731" i="10"/>
  <c r="I5731" i="10"/>
  <c r="G5731" i="10"/>
  <c r="F5731" i="10"/>
  <c r="L5730" i="10"/>
  <c r="K5730" i="10"/>
  <c r="J5730" i="10"/>
  <c r="I5730" i="10"/>
  <c r="G5730" i="10"/>
  <c r="N5759" i="10" s="1"/>
  <c r="F5730" i="10"/>
  <c r="M5759" i="10" s="1"/>
  <c r="L5729" i="10"/>
  <c r="K5729" i="10"/>
  <c r="J5729" i="10"/>
  <c r="I5729" i="10"/>
  <c r="G5729" i="10"/>
  <c r="F5729" i="10"/>
  <c r="L5728" i="10"/>
  <c r="K5728" i="10"/>
  <c r="J5728" i="10"/>
  <c r="I5728" i="10"/>
  <c r="G5728" i="10"/>
  <c r="N5757" i="10" s="1"/>
  <c r="F5728" i="10"/>
  <c r="M5757" i="10" s="1"/>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1" i="10" l="1"/>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<sst xmlns="http://schemas.openxmlformats.org/spreadsheetml/2006/main" count="46" uniqueCount="46">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</sst>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-39443041.54371386</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-32285292.189069774</c:v>
                </c:pt>
                <c:pt idx="347">
                  <c:v>-11557583.535678383</c:v>
                </c:pt>
                <c:pt idx="348">
                  <c:v>52653259.469744876</c:v>
                </c:pt>
                <c:pt idx="349">
                  <c:v>-4138566.7123822351</c:v>
                </c:pt>
                <c:pt idx="350">
                  <c:v>19124750.372936171</c:v>
                </c:pt>
                <c:pt idx="351">
                  <c:v>12842995.632114075</c:v>
                </c:pt>
                <c:pt idx="352">
                  <c:v>-1777040.4068637639</c:v>
                </c:pt>
                <c:pt idx="353">
                  <c:v>34411066.236300737</c:v>
                </c:pt>
                <c:pt idx="354">
                  <c:v>-15927282.550548408</c:v>
                </c:pt>
                <c:pt idx="355">
                  <c:v>-7018450.6443862533</c:v>
                </c:pt>
                <c:pt idx="356">
                  <c:v>14394321.430217944</c:v>
                </c:pt>
                <c:pt idx="357">
                  <c:v>9415852.2181551382</c:v>
                </c:pt>
                <c:pt idx="358">
                  <c:v>4382427.9253027923</c:v>
                </c:pt>
                <c:pt idx="359">
                  <c:v>9771567.4719869345</c:v>
                </c:pt>
                <c:pt idx="360">
                  <c:v>16761072.660347909</c:v>
                </c:pt>
                <c:pt idx="361">
                  <c:v>16315977.193848625</c:v>
                </c:pt>
                <c:pt idx="362">
                  <c:v>4678101.2866077991</c:v>
                </c:pt>
                <c:pt idx="363">
                  <c:v>-34511113.843014233</c:v>
                </c:pt>
                <c:pt idx="364">
                  <c:v>29412293.921769228</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7578655.8736046758</c:v>
                </c:pt>
                <c:pt idx="337">
                  <c:v>7999837.6481914008</c:v>
                </c:pt>
                <c:pt idx="338">
                  <c:v>8141972.7717377823</c:v>
                </c:pt>
                <c:pt idx="339">
                  <c:v>7158070.3013046775</c:v>
                </c:pt>
                <c:pt idx="340">
                  <c:v>9123295.5577329006</c:v>
                </c:pt>
                <c:pt idx="341">
                  <c:v>9323535.5347761605</c:v>
                </c:pt>
                <c:pt idx="342">
                  <c:v>8710414.5310521256</c:v>
                </c:pt>
                <c:pt idx="343">
                  <c:v>8128894.5740793301</c:v>
                </c:pt>
                <c:pt idx="344">
                  <c:v>7531267.9362067524</c:v>
                </c:pt>
                <c:pt idx="345">
                  <c:v>7957804.2636303939</c:v>
                </c:pt>
                <c:pt idx="346">
                  <c:v>7783548.7573280679</c:v>
                </c:pt>
                <c:pt idx="347">
                  <c:v>6873694.2728054551</c:v>
                </c:pt>
                <c:pt idx="348">
                  <c:v>8116538.6551302848</c:v>
                </c:pt>
                <c:pt idx="349">
                  <c:v>7665381.3313842108</c:v>
                </c:pt>
                <c:pt idx="350">
                  <c:v>7076731.8771487493</c:v>
                </c:pt>
                <c:pt idx="351">
                  <c:v>7421591.8315525521</c:v>
                </c:pt>
                <c:pt idx="352">
                  <c:v>7336744.3513237592</c:v>
                </c:pt>
                <c:pt idx="353">
                  <c:v>8551561.9925337844</c:v>
                </c:pt>
                <c:pt idx="354">
                  <c:v>7232261.840848837</c:v>
                </c:pt>
                <c:pt idx="355">
                  <c:v>6496866.2193692951</c:v>
                </c:pt>
                <c:pt idx="356">
                  <c:v>7294350.4337098934</c:v>
                </c:pt>
                <c:pt idx="357">
                  <c:v>7485040.7743150648</c:v>
                </c:pt>
                <c:pt idx="358">
                  <c:v>6539299.0384918256</c:v>
                </c:pt>
                <c:pt idx="359">
                  <c:v>7008952.5208913898</c:v>
                </c:pt>
                <c:pt idx="360">
                  <c:v>7585537.6762363203</c:v>
                </c:pt>
                <c:pt idx="361">
                  <c:v>7539702.8160312753</c:v>
                </c:pt>
                <c:pt idx="362">
                  <c:v>7121804.6255848669</c:v>
                </c:pt>
                <c:pt idx="363">
                  <c:v>5434368.9974843916</c:v>
                </c:pt>
                <c:pt idx="364">
                  <c:v>6716646.9924426861</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2110121.5437138621</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4149671.1890697731</c:v>
                </c:pt>
                <c:pt idx="347">
                  <c:v>3258279.5356783825</c:v>
                </c:pt>
                <c:pt idx="348">
                  <c:v>2936408.5302551263</c:v>
                </c:pt>
                <c:pt idx="349">
                  <c:v>3187652.7123822351</c:v>
                </c:pt>
                <c:pt idx="350">
                  <c:v>5657805.6270638295</c:v>
                </c:pt>
                <c:pt idx="351">
                  <c:v>4528935.3678859249</c:v>
                </c:pt>
                <c:pt idx="352">
                  <c:v>4855446.4068637639</c:v>
                </c:pt>
                <c:pt idx="353">
                  <c:v>7759987.7636992652</c:v>
                </c:pt>
                <c:pt idx="354">
                  <c:v>4485133.5505484072</c:v>
                </c:pt>
                <c:pt idx="355">
                  <c:v>2859003.6443862533</c:v>
                </c:pt>
                <c:pt idx="356">
                  <c:v>2703103.5697820568</c:v>
                </c:pt>
                <c:pt idx="357">
                  <c:v>2665125.7818448618</c:v>
                </c:pt>
                <c:pt idx="358">
                  <c:v>2342026.0746972077</c:v>
                </c:pt>
                <c:pt idx="359">
                  <c:v>4771494.5280130655</c:v>
                </c:pt>
                <c:pt idx="360">
                  <c:v>4258933.3396520922</c:v>
                </c:pt>
                <c:pt idx="361">
                  <c:v>4529014.8061513733</c:v>
                </c:pt>
                <c:pt idx="362">
                  <c:v>3749911.7133922009</c:v>
                </c:pt>
                <c:pt idx="363">
                  <c:v>3410202.8430142347</c:v>
                </c:pt>
                <c:pt idx="364">
                  <c:v>2798265.0782307708</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2554094.159728657</c:v>
                </c:pt>
                <c:pt idx="337">
                  <c:v>2575879.3184752678</c:v>
                </c:pt>
                <c:pt idx="338">
                  <c:v>2580447.6615955513</c:v>
                </c:pt>
                <c:pt idx="339">
                  <c:v>2587840.198695323</c:v>
                </c:pt>
                <c:pt idx="340">
                  <c:v>2639507.7089337665</c:v>
                </c:pt>
                <c:pt idx="341">
                  <c:v>2652140.0985571723</c:v>
                </c:pt>
                <c:pt idx="342">
                  <c:v>2633871.3356145397</c:v>
                </c:pt>
                <c:pt idx="343">
                  <c:v>2640269.3925873362</c:v>
                </c:pt>
                <c:pt idx="344">
                  <c:v>2670238.4971265811</c:v>
                </c:pt>
                <c:pt idx="345">
                  <c:v>2730217.9363696058</c:v>
                </c:pt>
                <c:pt idx="346">
                  <c:v>2802376.1760052652</c:v>
                </c:pt>
                <c:pt idx="347">
                  <c:v>2845977.2605278785</c:v>
                </c:pt>
                <c:pt idx="348">
                  <c:v>2839293.9448697162</c:v>
                </c:pt>
                <c:pt idx="349">
                  <c:v>2838567.9686157908</c:v>
                </c:pt>
                <c:pt idx="350">
                  <c:v>2921247.8228512513</c:v>
                </c:pt>
                <c:pt idx="351">
                  <c:v>2972138.6351141157</c:v>
                </c:pt>
                <c:pt idx="352">
                  <c:v>3058062.2486762409</c:v>
                </c:pt>
                <c:pt idx="353">
                  <c:v>3270088.4407995497</c:v>
                </c:pt>
                <c:pt idx="354">
                  <c:v>3329985.4591511632</c:v>
                </c:pt>
                <c:pt idx="355">
                  <c:v>3299158.8139640382</c:v>
                </c:pt>
                <c:pt idx="356">
                  <c:v>3259151.2329567736</c:v>
                </c:pt>
                <c:pt idx="357">
                  <c:v>3221581.0923516024</c:v>
                </c:pt>
                <c:pt idx="358">
                  <c:v>3233599.4615081763</c:v>
                </c:pt>
                <c:pt idx="359">
                  <c:v>3329544.0124419439</c:v>
                </c:pt>
                <c:pt idx="360">
                  <c:v>3413945.3237636806</c:v>
                </c:pt>
                <c:pt idx="361">
                  <c:v>3503357.9506353932</c:v>
                </c:pt>
                <c:pt idx="362">
                  <c:v>3562221.3744151327</c:v>
                </c:pt>
                <c:pt idx="363">
                  <c:v>3567269.6025156085</c:v>
                </c:pt>
                <c:pt idx="364">
                  <c:v>3578161.5742239817</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Data!$B$5877:$B$5906</c:f>
              <c:numCache>
                <c:formatCode>#,##0</c:formatCode>
                <c:ptCount val="30"/>
                <c:pt idx="0">
                  <c:v>-9337196.4054627195</c:v>
                </c:pt>
                <c:pt idx="1">
                  <c:v>17188351.888178214</c:v>
                </c:pt>
                <c:pt idx="2">
                  <c:v>-17441800.437388219</c:v>
                </c:pt>
                <c:pt idx="3">
                  <c:v>2882928.0066105314</c:v>
                </c:pt>
                <c:pt idx="4">
                  <c:v>7950354</c:v>
                </c:pt>
                <c:pt idx="5">
                  <c:v>-9585088.837082617</c:v>
                </c:pt>
                <c:pt idx="6">
                  <c:v>21623475.429574266</c:v>
                </c:pt>
                <c:pt idx="7">
                  <c:v>5402812.5981241278</c:v>
                </c:pt>
                <c:pt idx="8">
                  <c:v>15817887.654292125</c:v>
                </c:pt>
                <c:pt idx="9">
                  <c:v>-17225380.07439658</c:v>
                </c:pt>
                <c:pt idx="10">
                  <c:v>19034046.233811747</c:v>
                </c:pt>
                <c:pt idx="11">
                  <c:v>-24060489.080987103</c:v>
                </c:pt>
                <c:pt idx="12">
                  <c:v>8865851.3398131132</c:v>
                </c:pt>
                <c:pt idx="13">
                  <c:v>-9354619.5038335621</c:v>
                </c:pt>
                <c:pt idx="14">
                  <c:v>15339302.276430942</c:v>
                </c:pt>
                <c:pt idx="15">
                  <c:v>29438936.302463789</c:v>
                </c:pt>
                <c:pt idx="16">
                  <c:v>-30299381.234887149</c:v>
                </c:pt>
                <c:pt idx="17">
                  <c:v>2532262.4258613642</c:v>
                </c:pt>
                <c:pt idx="18">
                  <c:v>-16405838.352236345</c:v>
                </c:pt>
                <c:pt idx="19">
                  <c:v>18230836.854805499</c:v>
                </c:pt>
                <c:pt idx="20">
                  <c:v>-12146316.50624546</c:v>
                </c:pt>
                <c:pt idx="21">
                  <c:v>34163395.591883212</c:v>
                </c:pt>
                <c:pt idx="22">
                  <c:v>-9274407.8895623051</c:v>
                </c:pt>
                <c:pt idx="23">
                  <c:v>-8137096.2875384511</c:v>
                </c:pt>
                <c:pt idx="24">
                  <c:v>8801245.6072388813</c:v>
                </c:pt>
                <c:pt idx="25">
                  <c:v>4541565.9561942816</c:v>
                </c:pt>
                <c:pt idx="26">
                  <c:v>24840174.076306939</c:v>
                </c:pt>
                <c:pt idx="27">
                  <c:v>-2682689.7321723104</c:v>
                </c:pt>
                <c:pt idx="28">
                  <c:v>-739699.5803631153</c:v>
                </c:pt>
                <c:pt idx="29">
                  <c:v>9917789.3209825307</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Data!$I$5877:$I$5906</c:f>
              <c:numCache>
                <c:formatCode>#,##0</c:formatCode>
                <c:ptCount val="30"/>
                <c:pt idx="0">
                  <c:v>5881920.9229661385</c:v>
                </c:pt>
                <c:pt idx="1">
                  <c:v>7769634.037362542</c:v>
                </c:pt>
                <c:pt idx="2">
                  <c:v>6826695.8148628781</c:v>
                </c:pt>
                <c:pt idx="3">
                  <c:v>6760145.8248701794</c:v>
                </c:pt>
                <c:pt idx="4">
                  <c:v>8009181.6953032855</c:v>
                </c:pt>
                <c:pt idx="5">
                  <c:v>5423433.3443056401</c:v>
                </c:pt>
                <c:pt idx="6">
                  <c:v>5600286.8815815207</c:v>
                </c:pt>
                <c:pt idx="7">
                  <c:v>6107158.0719096931</c:v>
                </c:pt>
                <c:pt idx="8">
                  <c:v>6528043.3840255616</c:v>
                </c:pt>
                <c:pt idx="9">
                  <c:v>5553640.9860849213</c:v>
                </c:pt>
                <c:pt idx="10">
                  <c:v>5108624.8664550027</c:v>
                </c:pt>
                <c:pt idx="11">
                  <c:v>5382784.9700577585</c:v>
                </c:pt>
                <c:pt idx="12">
                  <c:v>6063566.132574142</c:v>
                </c:pt>
                <c:pt idx="13">
                  <c:v>3996636.8334548604</c:v>
                </c:pt>
                <c:pt idx="14">
                  <c:v>4645899.1330819661</c:v>
                </c:pt>
                <c:pt idx="15">
                  <c:v>4989705.3307328857</c:v>
                </c:pt>
                <c:pt idx="16">
                  <c:v>3551626.1018328457</c:v>
                </c:pt>
                <c:pt idx="17">
                  <c:v>3695269.5295903492</c:v>
                </c:pt>
                <c:pt idx="18">
                  <c:v>2001372.7099724461</c:v>
                </c:pt>
                <c:pt idx="19">
                  <c:v>3139976.6901509096</c:v>
                </c:pt>
                <c:pt idx="20">
                  <c:v>2969047.828088935</c:v>
                </c:pt>
                <c:pt idx="21">
                  <c:v>3628016.9668111117</c:v>
                </c:pt>
                <c:pt idx="22">
                  <c:v>3005008.2965538632</c:v>
                </c:pt>
                <c:pt idx="23">
                  <c:v>2587690.8227924882</c:v>
                </c:pt>
                <c:pt idx="24">
                  <c:v>2555346.7606342207</c:v>
                </c:pt>
                <c:pt idx="25">
                  <c:v>2148029.8704957669</c:v>
                </c:pt>
                <c:pt idx="26">
                  <c:v>2432169.7665777109</c:v>
                </c:pt>
                <c:pt idx="27">
                  <c:v>2186810.0659517068</c:v>
                </c:pt>
                <c:pt idx="28">
                  <c:v>3312523.8747067438</c:v>
                </c:pt>
                <c:pt idx="29">
                  <c:v>2662707.0546805211</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Data!$D$5877:$D$5906</c:f>
              <c:numCache>
                <c:formatCode>#,##0</c:formatCode>
                <c:ptCount val="30"/>
                <c:pt idx="0">
                  <c:v>3277420.4054627186</c:v>
                </c:pt>
                <c:pt idx="1">
                  <c:v>1768154.1118217872</c:v>
                </c:pt>
                <c:pt idx="2">
                  <c:v>1254172.4373882168</c:v>
                </c:pt>
                <c:pt idx="3">
                  <c:v>1280036.9933894689</c:v>
                </c:pt>
                <c:pt idx="4">
                  <c:v>1604462.3664392726</c:v>
                </c:pt>
                <c:pt idx="5">
                  <c:v>1845942.8370826163</c:v>
                </c:pt>
                <c:pt idx="6">
                  <c:v>2505057.570425733</c:v>
                </c:pt>
                <c:pt idx="7">
                  <c:v>2680113.4018758717</c:v>
                </c:pt>
                <c:pt idx="8">
                  <c:v>2583751.3457078738</c:v>
                </c:pt>
                <c:pt idx="9">
                  <c:v>2819605.0743965823</c:v>
                </c:pt>
                <c:pt idx="10">
                  <c:v>4304124.7661882527</c:v>
                </c:pt>
                <c:pt idx="11">
                  <c:v>5398284.0809871051</c:v>
                </c:pt>
                <c:pt idx="12">
                  <c:v>4624562.6601868859</c:v>
                </c:pt>
                <c:pt idx="13">
                  <c:v>4683705.5038335621</c:v>
                </c:pt>
                <c:pt idx="14">
                  <c:v>6206331.7235690597</c:v>
                </c:pt>
                <c:pt idx="15">
                  <c:v>6241636.6975362105</c:v>
                </c:pt>
                <c:pt idx="16">
                  <c:v>7256878.2348871492</c:v>
                </c:pt>
                <c:pt idx="17">
                  <c:v>5816331.5741386358</c:v>
                </c:pt>
                <c:pt idx="18">
                  <c:v>6724171.3522363463</c:v>
                </c:pt>
                <c:pt idx="19">
                  <c:v>7810649.1451944988</c:v>
                </c:pt>
                <c:pt idx="20">
                  <c:v>7779838.5062454604</c:v>
                </c:pt>
                <c:pt idx="21">
                  <c:v>6669621.4081167914</c:v>
                </c:pt>
                <c:pt idx="22">
                  <c:v>6164979.889562306</c:v>
                </c:pt>
                <c:pt idx="23">
                  <c:v>5630922.2875384511</c:v>
                </c:pt>
                <c:pt idx="24">
                  <c:v>4490864.3927611196</c:v>
                </c:pt>
                <c:pt idx="25">
                  <c:v>4576473.0438057184</c:v>
                </c:pt>
                <c:pt idx="26">
                  <c:v>3764491.9236930613</c:v>
                </c:pt>
                <c:pt idx="27">
                  <c:v>4140036.7321723104</c:v>
                </c:pt>
                <c:pt idx="28">
                  <c:v>2982971.5803631153</c:v>
                </c:pt>
                <c:pt idx="29">
                  <c:v>4204852.6790174693</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Data!$K$5877:$K$5906</c:f>
              <c:numCache>
                <c:formatCode>#,##0</c:formatCode>
                <c:ptCount val="30"/>
                <c:pt idx="0">
                  <c:v>3595801.0437005297</c:v>
                </c:pt>
                <c:pt idx="1">
                  <c:v>3584402.1293041268</c:v>
                </c:pt>
                <c:pt idx="2">
                  <c:v>3567719.9518037904</c:v>
                </c:pt>
                <c:pt idx="3">
                  <c:v>3540400.9084631559</c:v>
                </c:pt>
                <c:pt idx="4">
                  <c:v>3508654.2169113597</c:v>
                </c:pt>
                <c:pt idx="5">
                  <c:v>3464300.7012423361</c:v>
                </c:pt>
                <c:pt idx="6">
                  <c:v>3440143.3306331211</c:v>
                </c:pt>
                <c:pt idx="7">
                  <c:v>3421977.9403049494</c:v>
                </c:pt>
                <c:pt idx="8">
                  <c:v>3383766.2615224146</c:v>
                </c:pt>
                <c:pt idx="9">
                  <c:v>3349351.2261297228</c:v>
                </c:pt>
                <c:pt idx="10">
                  <c:v>3360974.7790929731</c:v>
                </c:pt>
                <c:pt idx="11">
                  <c:v>3402595.208823551</c:v>
                </c:pt>
                <c:pt idx="12">
                  <c:v>3448137.9796405011</c:v>
                </c:pt>
                <c:pt idx="13">
                  <c:v>3506381.2120931158</c:v>
                </c:pt>
                <c:pt idx="14">
                  <c:v>3607003.8457993437</c:v>
                </c:pt>
                <c:pt idx="15">
                  <c:v>3626464.8814817569</c:v>
                </c:pt>
                <c:pt idx="16">
                  <c:v>3717396.3103817981</c:v>
                </c:pt>
                <c:pt idx="17">
                  <c:v>3749425.8159576273</c:v>
                </c:pt>
                <c:pt idx="18">
                  <c:v>3714898.6022421964</c:v>
                </c:pt>
                <c:pt idx="19">
                  <c:v>3825749.1220637327</c:v>
                </c:pt>
                <c:pt idx="20">
                  <c:v>3989776.9507923727</c:v>
                </c:pt>
                <c:pt idx="21">
                  <c:v>4121994.2120701978</c:v>
                </c:pt>
                <c:pt idx="22">
                  <c:v>4238656.0156607786</c:v>
                </c:pt>
                <c:pt idx="23">
                  <c:v>4348285.8894221531</c:v>
                </c:pt>
                <c:pt idx="24">
                  <c:v>4338931.5515804226</c:v>
                </c:pt>
                <c:pt idx="25">
                  <c:v>4349516.208385543</c:v>
                </c:pt>
                <c:pt idx="26">
                  <c:v>4324032.1123035988</c:v>
                </c:pt>
                <c:pt idx="27">
                  <c:v>4337036.2795962701</c:v>
                </c:pt>
                <c:pt idx="28">
                  <c:v>4322795.2375078993</c:v>
                </c:pt>
                <c:pt idx="29">
                  <c:v>4369681.4908674555</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Data!$E$5877:$E$5906</c:f>
              <c:numCache>
                <c:formatCode>#,##0</c:formatCode>
                <c:ptCount val="30"/>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Data!$L$5877:$L$5906</c:f>
              <c:numCache>
                <c:formatCode>#,##0</c:formatCode>
                <c:ptCount val="30"/>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16"/>
  <sheetViews>
    <sheetView tabSelected="1" zoomScale="90" zoomScaleNormal="90" workbookViewId="0">
      <pane xSplit="1" ySplit="1" topLeftCell="B5889" activePane="bottomRight" state="frozen"/>
      <selection pane="topRight" activeCell="X99" sqref="X99"/>
      <selection pane="bottomLeft" activeCell="X99" sqref="X99"/>
      <selection pane="bottomRight" activeCell="C5909" sqref="C5909"/>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35316350</v>
      </c>
      <c r="C5818" s="38">
        <v>35316350</v>
      </c>
      <c r="D5818" s="6">
        <v>1956431</v>
      </c>
      <c r="E5818" s="6">
        <v>2181421</v>
      </c>
      <c r="F5818" s="6">
        <f>SUM(B5818+D5818+E5818)</f>
        <v>39454202</v>
      </c>
      <c r="G5818" s="6">
        <f t="shared" ref="G5818:G5845" si="4312">SUM(C5818:E5818)</f>
        <v>39454202</v>
      </c>
      <c r="H5818" s="6"/>
      <c r="I5818" s="6">
        <f t="shared" ref="I5818:I5845" si="4313">AVERAGE(B5789:B5818)</f>
        <v>12786965.857571879</v>
      </c>
      <c r="J5818" s="6">
        <f t="shared" ref="J5818:J5845" si="4314">AVERAGE(C5789:C5818)</f>
        <v>12786965.857571879</v>
      </c>
      <c r="K5818" s="6">
        <f t="shared" ref="K5818:K5845" si="4315">AVERAGE(D5789:D5818)</f>
        <v>3507509.0090947878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v>
      </c>
      <c r="C5819" s="38">
        <v>-1789107</v>
      </c>
      <c r="D5819" s="6">
        <v>1101083</v>
      </c>
      <c r="E5819" s="6">
        <v>1726770</v>
      </c>
      <c r="F5819" s="6">
        <f t="shared" ref="F5819:F5844" si="4319">SUM(B5819+D5819+E5819)</f>
        <v>1038746</v>
      </c>
      <c r="G5819" s="6">
        <f>SUM(C5819:E5819)</f>
        <v>1038746</v>
      </c>
      <c r="H5819" s="6"/>
      <c r="I5819" s="6">
        <f t="shared" si="4313"/>
        <v>11828200.451705376</v>
      </c>
      <c r="J5819" s="6">
        <f t="shared" si="4314"/>
        <v>11828200.451705376</v>
      </c>
      <c r="K5819" s="6">
        <f t="shared" si="4315"/>
        <v>3465072.081627958</v>
      </c>
      <c r="L5819" s="6">
        <f t="shared" si="4316"/>
        <v>2254037.7666666666</v>
      </c>
      <c r="M5819" s="6">
        <f t="shared" si="4317"/>
        <v>17547310.300000001</v>
      </c>
      <c r="N5819" s="6">
        <f t="shared" si="4318"/>
        <v>17547310.300000001</v>
      </c>
    </row>
    <row r="5820" spans="1:14" ht="15" x14ac:dyDescent="0.25">
      <c r="A5820" s="39">
        <v>44960</v>
      </c>
      <c r="B5820" s="6">
        <v>615374</v>
      </c>
      <c r="C5820" s="38">
        <v>615374</v>
      </c>
      <c r="D5820" s="6">
        <v>1962558</v>
      </c>
      <c r="E5820" s="6">
        <v>1583214</v>
      </c>
      <c r="F5820" s="6">
        <f>SUM(B5820+D5820+E5820)</f>
        <v>4161146</v>
      </c>
      <c r="G5820" s="6">
        <f t="shared" si="4312"/>
        <v>4161146</v>
      </c>
      <c r="H5820" s="6"/>
      <c r="I5820" s="6">
        <f t="shared" si="4313"/>
        <v>11503050.795594776</v>
      </c>
      <c r="J5820" s="6">
        <f t="shared" si="4314"/>
        <v>11503050.795594776</v>
      </c>
      <c r="K5820" s="6">
        <f t="shared" si="4315"/>
        <v>3446797.7044052249</v>
      </c>
      <c r="L5820" s="6">
        <f t="shared" si="4316"/>
        <v>2245867.8666666667</v>
      </c>
      <c r="M5820" s="6">
        <f t="shared" si="4317"/>
        <v>17195716.366666667</v>
      </c>
      <c r="N5820" s="6">
        <f t="shared" si="4318"/>
        <v>17195716.366666667</v>
      </c>
    </row>
    <row r="5821" spans="1:14" ht="15" x14ac:dyDescent="0.25">
      <c r="A5821" s="39">
        <v>44961</v>
      </c>
      <c r="B5821" s="6">
        <v>-3648</v>
      </c>
      <c r="C5821" s="38">
        <v>-3648</v>
      </c>
      <c r="D5821" s="6">
        <v>2335087</v>
      </c>
      <c r="E5821" s="6">
        <v>1341673</v>
      </c>
      <c r="F5821" s="6">
        <f t="shared" si="4319"/>
        <v>3673112</v>
      </c>
      <c r="G5821" s="6">
        <f t="shared" si="4312"/>
        <v>3673112</v>
      </c>
      <c r="H5821" s="6"/>
      <c r="I5821" s="6">
        <f t="shared" si="4313"/>
        <v>11085579.847723914</v>
      </c>
      <c r="J5821" s="6">
        <f t="shared" si="4314"/>
        <v>11085579.847723914</v>
      </c>
      <c r="K5821" s="6">
        <f t="shared" si="4315"/>
        <v>3407801.8522760854</v>
      </c>
      <c r="L5821" s="6">
        <f t="shared" si="4316"/>
        <v>2248119.4333333331</v>
      </c>
      <c r="M5821" s="6">
        <f t="shared" si="4317"/>
        <v>16741501.133333333</v>
      </c>
      <c r="N5821" s="6">
        <f t="shared" si="4318"/>
        <v>16741501.133333333</v>
      </c>
    </row>
    <row r="5822" spans="1:14" ht="15" x14ac:dyDescent="0.25">
      <c r="A5822" s="39">
        <v>44962</v>
      </c>
      <c r="B5822" s="6">
        <v>9030604</v>
      </c>
      <c r="C5822" s="38">
        <v>9030604</v>
      </c>
      <c r="D5822" s="6">
        <v>1626523</v>
      </c>
      <c r="E5822" s="6">
        <v>2177918</v>
      </c>
      <c r="F5822" s="6">
        <f t="shared" si="4319"/>
        <v>12835045</v>
      </c>
      <c r="G5822" s="6">
        <f t="shared" si="4312"/>
        <v>12835045</v>
      </c>
      <c r="H5822" s="6"/>
      <c r="I5822" s="6">
        <f t="shared" si="4313"/>
        <v>10860099.639787065</v>
      </c>
      <c r="J5822" s="6">
        <f t="shared" si="4314"/>
        <v>10860099.639787065</v>
      </c>
      <c r="K5822" s="6">
        <f t="shared" si="4315"/>
        <v>3370215.3935462702</v>
      </c>
      <c r="L5822" s="6">
        <f t="shared" si="4316"/>
        <v>2222889.3666666667</v>
      </c>
      <c r="M5822" s="6">
        <f t="shared" si="4317"/>
        <v>16453204.4</v>
      </c>
      <c r="N5822" s="6">
        <f t="shared" si="4318"/>
        <v>16453204.4</v>
      </c>
    </row>
    <row r="5823" spans="1:14" ht="15" x14ac:dyDescent="0.25">
      <c r="A5823" s="39">
        <v>44963</v>
      </c>
      <c r="B5823" s="6">
        <v>10310670</v>
      </c>
      <c r="C5823" s="38">
        <v>10310670</v>
      </c>
      <c r="D5823" s="6">
        <v>2850807</v>
      </c>
      <c r="E5823" s="6">
        <v>4269932</v>
      </c>
      <c r="F5823" s="6">
        <f t="shared" si="4319"/>
        <v>17431409</v>
      </c>
      <c r="G5823" s="6">
        <f t="shared" si="4312"/>
        <v>17431409</v>
      </c>
      <c r="H5823" s="6"/>
      <c r="I5823" s="6">
        <f t="shared" si="4313"/>
        <v>11272073.965797935</v>
      </c>
      <c r="J5823" s="6">
        <f t="shared" si="4314"/>
        <v>11272073.965797935</v>
      </c>
      <c r="K5823" s="6">
        <f t="shared" si="4315"/>
        <v>3405242.3008687315</v>
      </c>
      <c r="L5823" s="6">
        <f t="shared" si="4316"/>
        <v>2290000.2333333334</v>
      </c>
      <c r="M5823" s="6">
        <f t="shared" si="4317"/>
        <v>16967316.5</v>
      </c>
      <c r="N5823" s="6">
        <f t="shared" si="4318"/>
        <v>16967316.5</v>
      </c>
    </row>
    <row r="5824" spans="1:14" ht="15" x14ac:dyDescent="0.25">
      <c r="A5824" s="39">
        <v>44964</v>
      </c>
      <c r="B5824" s="6">
        <v>8590307</v>
      </c>
      <c r="C5824" s="38">
        <v>8590307</v>
      </c>
      <c r="D5824" s="6">
        <v>3773138</v>
      </c>
      <c r="E5824" s="6">
        <v>5471642</v>
      </c>
      <c r="F5824" s="6">
        <f t="shared" si="4319"/>
        <v>17835087</v>
      </c>
      <c r="G5824" s="6">
        <f t="shared" si="4312"/>
        <v>17835087</v>
      </c>
      <c r="H5824" s="6"/>
      <c r="I5824" s="6">
        <f t="shared" si="4313"/>
        <v>11753769.850973684</v>
      </c>
      <c r="J5824" s="6">
        <f t="shared" si="4314"/>
        <v>11753769.850973684</v>
      </c>
      <c r="K5824" s="6">
        <f t="shared" si="4315"/>
        <v>3481802.1156929825</v>
      </c>
      <c r="L5824" s="6">
        <f t="shared" si="4316"/>
        <v>2402778.7333333334</v>
      </c>
      <c r="M5824" s="6">
        <f t="shared" si="4317"/>
        <v>17638350.699999999</v>
      </c>
      <c r="N5824" s="6">
        <f t="shared" si="4318"/>
        <v>17638350.699999999</v>
      </c>
    </row>
    <row r="5825" spans="1:14" ht="15" x14ac:dyDescent="0.25">
      <c r="A5825" s="39">
        <v>44965</v>
      </c>
      <c r="B5825" s="6">
        <v>20636927</v>
      </c>
      <c r="C5825" s="38">
        <v>20636927</v>
      </c>
      <c r="D5825" s="6">
        <v>3538160</v>
      </c>
      <c r="E5825" s="6">
        <v>3296569</v>
      </c>
      <c r="F5825" s="6">
        <f t="shared" si="4319"/>
        <v>27471656</v>
      </c>
      <c r="G5825" s="6">
        <f t="shared" si="4312"/>
        <v>27471656</v>
      </c>
      <c r="H5825" s="6"/>
      <c r="I5825" s="6">
        <f t="shared" si="4313"/>
        <v>11322237.289991314</v>
      </c>
      <c r="J5825" s="6">
        <f t="shared" si="4314"/>
        <v>11322237.289991314</v>
      </c>
      <c r="K5825" s="6">
        <f t="shared" si="4315"/>
        <v>3563198.4766753535</v>
      </c>
      <c r="L5825" s="6">
        <f t="shared" si="4316"/>
        <v>2439429.5</v>
      </c>
      <c r="M5825" s="6">
        <f t="shared" si="4317"/>
        <v>17324865.266666666</v>
      </c>
      <c r="N5825" s="6">
        <f t="shared" si="4318"/>
        <v>17324865.266666666</v>
      </c>
    </row>
    <row r="5826" spans="1:14" ht="15" x14ac:dyDescent="0.25">
      <c r="A5826" s="39">
        <v>44966</v>
      </c>
      <c r="B5826" s="6">
        <v>29935491</v>
      </c>
      <c r="C5826" s="38">
        <v>29935491</v>
      </c>
      <c r="D5826" s="6">
        <v>2952983</v>
      </c>
      <c r="E5826" s="6">
        <v>1470242</v>
      </c>
      <c r="F5826" s="6">
        <f t="shared" si="4319"/>
        <v>34358716</v>
      </c>
      <c r="G5826" s="6">
        <f t="shared" si="4312"/>
        <v>34358716</v>
      </c>
      <c r="H5826" s="6"/>
      <c r="I5826" s="6">
        <f t="shared" si="4313"/>
        <v>12570357.527196111</v>
      </c>
      <c r="J5826" s="6">
        <f t="shared" si="4314"/>
        <v>12570357.527196111</v>
      </c>
      <c r="K5826" s="6">
        <f t="shared" si="4315"/>
        <v>3625014.5061372239</v>
      </c>
      <c r="L5826" s="6">
        <f t="shared" si="4316"/>
        <v>2385401.9333333331</v>
      </c>
      <c r="M5826" s="6">
        <f t="shared" si="4317"/>
        <v>18580773.966666665</v>
      </c>
      <c r="N5826" s="6">
        <f t="shared" si="4318"/>
        <v>18580773.966666665</v>
      </c>
    </row>
    <row r="5827" spans="1:14" ht="15" x14ac:dyDescent="0.25">
      <c r="A5827" s="39">
        <v>44967</v>
      </c>
      <c r="B5827" s="6">
        <v>19588440</v>
      </c>
      <c r="C5827" s="38">
        <v>19588440</v>
      </c>
      <c r="D5827" s="6">
        <v>2156035</v>
      </c>
      <c r="E5827" s="6">
        <v>2778900</v>
      </c>
      <c r="F5827" s="6">
        <f t="shared" si="4319"/>
        <v>24523375</v>
      </c>
      <c r="G5827" s="6">
        <f t="shared" si="4312"/>
        <v>24523375</v>
      </c>
      <c r="H5827" s="6"/>
      <c r="I5827" s="6">
        <f t="shared" si="4313"/>
        <v>12900850.309562173</v>
      </c>
      <c r="J5827" s="6">
        <f t="shared" si="4314"/>
        <v>12900850.309562173</v>
      </c>
      <c r="K5827" s="6">
        <f t="shared" si="4315"/>
        <v>3613565.0237711617</v>
      </c>
      <c r="L5827" s="6">
        <f t="shared" si="4316"/>
        <v>2389048.8666666667</v>
      </c>
      <c r="M5827" s="6">
        <f t="shared" si="4317"/>
        <v>18903464.199999999</v>
      </c>
      <c r="N5827" s="6">
        <f t="shared" si="4318"/>
        <v>18903464.199999999</v>
      </c>
    </row>
    <row r="5828" spans="1:14" ht="15" x14ac:dyDescent="0.25">
      <c r="A5828" s="39">
        <v>44968</v>
      </c>
      <c r="B5828" s="6">
        <v>-27057627</v>
      </c>
      <c r="C5828" s="38">
        <v>-27057627</v>
      </c>
      <c r="D5828" s="6">
        <v>1984924</v>
      </c>
      <c r="E5828" s="6">
        <v>2068617</v>
      </c>
      <c r="F5828" s="6">
        <f t="shared" si="4319"/>
        <v>-23004086</v>
      </c>
      <c r="G5828" s="6">
        <f t="shared" si="4312"/>
        <v>-23004086</v>
      </c>
      <c r="H5828" s="6"/>
      <c r="I5828" s="6">
        <f t="shared" si="4313"/>
        <v>11721732.950759096</v>
      </c>
      <c r="J5828" s="6">
        <f t="shared" si="4314"/>
        <v>11721732.950759096</v>
      </c>
      <c r="K5828" s="6">
        <f t="shared" si="4315"/>
        <v>3607989.315907571</v>
      </c>
      <c r="L5828" s="6">
        <f t="shared" si="4316"/>
        <v>2414638.5333333332</v>
      </c>
      <c r="M5828" s="6">
        <f t="shared" si="4317"/>
        <v>17744360.800000001</v>
      </c>
      <c r="N5828" s="6">
        <f t="shared" si="4318"/>
        <v>17744360.800000001</v>
      </c>
    </row>
    <row r="5829" spans="1:14" ht="15" x14ac:dyDescent="0.25">
      <c r="A5829" s="39">
        <v>44969</v>
      </c>
      <c r="B5829" s="6">
        <v>15738051</v>
      </c>
      <c r="C5829" s="38">
        <v>15738051</v>
      </c>
      <c r="D5829" s="6">
        <v>1950247</v>
      </c>
      <c r="E5829" s="6">
        <v>2072195</v>
      </c>
      <c r="F5829" s="6">
        <f t="shared" si="4319"/>
        <v>19760493</v>
      </c>
      <c r="G5829" s="6">
        <f t="shared" si="4312"/>
        <v>19760493</v>
      </c>
      <c r="H5829" s="6"/>
      <c r="I5829" s="6">
        <f t="shared" si="4313"/>
        <v>12169549.912757434</v>
      </c>
      <c r="J5829" s="6">
        <f t="shared" si="4314"/>
        <v>12169549.912757434</v>
      </c>
      <c r="K5829" s="6">
        <f t="shared" si="4315"/>
        <v>3624991.0872425665</v>
      </c>
      <c r="L5829" s="6">
        <f t="shared" si="4316"/>
        <v>2421096.1333333333</v>
      </c>
      <c r="M5829" s="6">
        <f t="shared" si="4317"/>
        <v>18215637.133333333</v>
      </c>
      <c r="N5829" s="6">
        <f t="shared" si="4318"/>
        <v>18215637.133333333</v>
      </c>
    </row>
    <row r="5830" spans="1:14" ht="15" x14ac:dyDescent="0.25">
      <c r="A5830" s="39">
        <v>44970</v>
      </c>
      <c r="B5830" s="6">
        <v>15367928</v>
      </c>
      <c r="C5830" s="38">
        <v>15367928</v>
      </c>
      <c r="D5830" s="6">
        <v>3136908</v>
      </c>
      <c r="E5830" s="6">
        <v>1969503</v>
      </c>
      <c r="F5830" s="6">
        <f t="shared" si="4319"/>
        <v>20474339</v>
      </c>
      <c r="G5830" s="6">
        <f t="shared" si="4312"/>
        <v>20474339</v>
      </c>
      <c r="H5830" s="6"/>
      <c r="I5830" s="6">
        <f t="shared" si="4313"/>
        <v>12795373.517555017</v>
      </c>
      <c r="J5830" s="6">
        <f t="shared" si="4314"/>
        <v>12795373.517555017</v>
      </c>
      <c r="K5830" s="6">
        <f t="shared" si="4315"/>
        <v>3690730.7824449847</v>
      </c>
      <c r="L5830" s="6">
        <f t="shared" si="4316"/>
        <v>2224792.6666666665</v>
      </c>
      <c r="M5830" s="6">
        <f t="shared" si="4317"/>
        <v>18710896.966666665</v>
      </c>
      <c r="N5830" s="6">
        <f t="shared" si="4318"/>
        <v>18710896.966666665</v>
      </c>
    </row>
    <row r="5831" spans="1:14" ht="15" x14ac:dyDescent="0.25">
      <c r="A5831" s="39">
        <v>44971</v>
      </c>
      <c r="B5831" s="6">
        <v>9396153</v>
      </c>
      <c r="C5831" s="38">
        <v>9396153</v>
      </c>
      <c r="D5831" s="6">
        <v>3209432</v>
      </c>
      <c r="E5831" s="6">
        <v>1146071</v>
      </c>
      <c r="F5831" s="6">
        <f t="shared" si="4319"/>
        <v>13751656</v>
      </c>
      <c r="G5831" s="6">
        <f t="shared" si="4312"/>
        <v>13751656</v>
      </c>
      <c r="H5831" s="6"/>
      <c r="I5831" s="6">
        <f t="shared" si="4313"/>
        <v>12727123.495384501</v>
      </c>
      <c r="J5831" s="6">
        <f t="shared" si="4314"/>
        <v>12727123.495384501</v>
      </c>
      <c r="K5831" s="6">
        <f t="shared" si="4315"/>
        <v>3756211.9379488337</v>
      </c>
      <c r="L5831" s="6">
        <f t="shared" si="4316"/>
        <v>2219893.7333333334</v>
      </c>
      <c r="M5831" s="6">
        <f t="shared" si="4317"/>
        <v>18703229.166666668</v>
      </c>
      <c r="N5831" s="6">
        <f t="shared" si="4318"/>
        <v>18703229.166666668</v>
      </c>
    </row>
    <row r="5832" spans="1:14" ht="15" x14ac:dyDescent="0.25">
      <c r="A5832" s="39">
        <v>44972</v>
      </c>
      <c r="B5832" s="6">
        <v>36784234</v>
      </c>
      <c r="C5832" s="38">
        <v>36784234</v>
      </c>
      <c r="D5832" s="6">
        <v>3177410</v>
      </c>
      <c r="E5832" s="6">
        <v>1589325</v>
      </c>
      <c r="F5832" s="6">
        <f t="shared" si="4319"/>
        <v>41550969</v>
      </c>
      <c r="G5832" s="6">
        <f t="shared" si="4312"/>
        <v>41550969</v>
      </c>
      <c r="H5832" s="6"/>
      <c r="I5832" s="6">
        <f t="shared" si="4313"/>
        <v>13722658.195388261</v>
      </c>
      <c r="J5832" s="6">
        <f t="shared" si="4314"/>
        <v>13722658.195388261</v>
      </c>
      <c r="K5832" s="6">
        <f t="shared" si="4315"/>
        <v>3806125.6046117381</v>
      </c>
      <c r="L5832" s="6">
        <f t="shared" si="4316"/>
        <v>2225459.5333333332</v>
      </c>
      <c r="M5832" s="6">
        <f t="shared" si="4317"/>
        <v>19754243.333333332</v>
      </c>
      <c r="N5832" s="6">
        <f t="shared" si="4318"/>
        <v>19754243.333333332</v>
      </c>
    </row>
    <row r="5833" spans="1:14" ht="15" x14ac:dyDescent="0.25">
      <c r="A5833" s="39">
        <v>44973</v>
      </c>
      <c r="B5833" s="6">
        <v>2497197</v>
      </c>
      <c r="C5833" s="38">
        <v>2497197</v>
      </c>
      <c r="D5833" s="6">
        <v>3002211</v>
      </c>
      <c r="E5833" s="6">
        <v>1634402</v>
      </c>
      <c r="F5833" s="6">
        <f t="shared" si="4319"/>
        <v>7133810</v>
      </c>
      <c r="G5833" s="6">
        <f t="shared" si="4312"/>
        <v>7133810</v>
      </c>
      <c r="H5833" s="6"/>
      <c r="I5833" s="6">
        <f t="shared" si="4313"/>
        <v>13135103.71483176</v>
      </c>
      <c r="J5833" s="6">
        <f t="shared" si="4314"/>
        <v>13135103.71483176</v>
      </c>
      <c r="K5833" s="6">
        <f t="shared" si="4315"/>
        <v>3809741.5851682411</v>
      </c>
      <c r="L5833" s="6">
        <f t="shared" si="4316"/>
        <v>2208469.2000000002</v>
      </c>
      <c r="M5833" s="6">
        <f t="shared" si="4317"/>
        <v>19153314.5</v>
      </c>
      <c r="N5833" s="6">
        <f t="shared" si="4318"/>
        <v>19153314.5</v>
      </c>
    </row>
    <row r="5834" spans="1:14" ht="15" x14ac:dyDescent="0.25">
      <c r="A5834" s="39">
        <v>44974</v>
      </c>
      <c r="B5834" s="6">
        <v>768384</v>
      </c>
      <c r="C5834" s="38">
        <v>768384</v>
      </c>
      <c r="D5834" s="6">
        <v>2277738</v>
      </c>
      <c r="E5834" s="6">
        <v>1500452</v>
      </c>
      <c r="F5834" s="6">
        <f t="shared" si="4319"/>
        <v>4546574</v>
      </c>
      <c r="G5834" s="6">
        <f t="shared" si="4312"/>
        <v>4546574</v>
      </c>
      <c r="H5834" s="6"/>
      <c r="I5834" s="6">
        <f t="shared" si="4313"/>
        <v>12465282.593427725</v>
      </c>
      <c r="J5834" s="6">
        <f t="shared" si="4314"/>
        <v>12465282.593427725</v>
      </c>
      <c r="K5834" s="6">
        <f t="shared" si="4315"/>
        <v>3703609.6065722746</v>
      </c>
      <c r="L5834" s="6">
        <f t="shared" si="4316"/>
        <v>2120042.5333333332</v>
      </c>
      <c r="M5834" s="6">
        <f t="shared" si="4317"/>
        <v>18288934.733333334</v>
      </c>
      <c r="N5834" s="6">
        <f t="shared" si="4318"/>
        <v>18288934.733333334</v>
      </c>
    </row>
    <row r="5835" spans="1:14" ht="15" x14ac:dyDescent="0.25">
      <c r="A5835" s="39">
        <v>44975</v>
      </c>
      <c r="B5835" s="6">
        <v>-2033463</v>
      </c>
      <c r="C5835" s="38">
        <v>-2033463</v>
      </c>
      <c r="D5835" s="6">
        <v>1399202</v>
      </c>
      <c r="E5835" s="6">
        <v>2906948</v>
      </c>
      <c r="F5835" s="6">
        <f t="shared" si="4319"/>
        <v>2272687</v>
      </c>
      <c r="G5835" s="6">
        <f t="shared" si="4312"/>
        <v>2272687</v>
      </c>
      <c r="H5835" s="6"/>
      <c r="I5835" s="6">
        <f t="shared" si="4313"/>
        <v>12264463.736583015</v>
      </c>
      <c r="J5835" s="6">
        <f t="shared" si="4314"/>
        <v>12264463.736583015</v>
      </c>
      <c r="K5835" s="6">
        <f t="shared" si="4315"/>
        <v>3562146.6634169845</v>
      </c>
      <c r="L5835" s="6">
        <f t="shared" si="4316"/>
        <v>2126255.2999999998</v>
      </c>
      <c r="M5835" s="6">
        <f t="shared" si="4317"/>
        <v>17952865.699999999</v>
      </c>
      <c r="N5835" s="6">
        <f t="shared" si="4318"/>
        <v>17952865.699999999</v>
      </c>
    </row>
    <row r="5836" spans="1:14" ht="15" x14ac:dyDescent="0.25">
      <c r="A5836" s="39">
        <v>44976</v>
      </c>
      <c r="B5836" s="6">
        <v>23651722</v>
      </c>
      <c r="C5836" s="38">
        <v>23651722</v>
      </c>
      <c r="D5836" s="6">
        <v>2688223</v>
      </c>
      <c r="E5836" s="6">
        <v>4929068</v>
      </c>
      <c r="F5836" s="6">
        <f t="shared" si="4319"/>
        <v>31269013</v>
      </c>
      <c r="G5836" s="6">
        <f t="shared" si="4312"/>
        <v>31269013</v>
      </c>
      <c r="H5836" s="6"/>
      <c r="I5836" s="6">
        <f t="shared" si="4313"/>
        <v>11662326.931965526</v>
      </c>
      <c r="J5836" s="6">
        <f t="shared" si="4314"/>
        <v>11662326.931965526</v>
      </c>
      <c r="K5836" s="6">
        <f t="shared" si="4315"/>
        <v>3463053.1680344744</v>
      </c>
      <c r="L5836" s="6">
        <f t="shared" si="4316"/>
        <v>2239520.7333333334</v>
      </c>
      <c r="M5836" s="6">
        <f t="shared" si="4317"/>
        <v>17364900.833333332</v>
      </c>
      <c r="N5836" s="6">
        <f t="shared" si="4318"/>
        <v>17364900.833333332</v>
      </c>
    </row>
    <row r="5837" spans="1:14" ht="15" x14ac:dyDescent="0.25">
      <c r="A5837" s="39">
        <v>44977</v>
      </c>
      <c r="B5837" s="6">
        <v>15043418</v>
      </c>
      <c r="C5837" s="38">
        <v>15043418</v>
      </c>
      <c r="D5837" s="6">
        <v>3783803</v>
      </c>
      <c r="E5837" s="6">
        <v>1883354</v>
      </c>
      <c r="F5837" s="6">
        <f t="shared" si="4319"/>
        <v>20710575</v>
      </c>
      <c r="G5837" s="6">
        <f t="shared" si="4312"/>
        <v>20710575</v>
      </c>
      <c r="H5837" s="6"/>
      <c r="I5837" s="6">
        <f t="shared" si="4313"/>
        <v>12529998.489473896</v>
      </c>
      <c r="J5837" s="6">
        <f t="shared" si="4314"/>
        <v>12529998.489473896</v>
      </c>
      <c r="K5837" s="6">
        <f t="shared" si="4315"/>
        <v>3369740.1771927713</v>
      </c>
      <c r="L5837" s="6">
        <f t="shared" si="4316"/>
        <v>2233357.4333333331</v>
      </c>
      <c r="M5837" s="6">
        <f t="shared" si="4317"/>
        <v>18133096.100000001</v>
      </c>
      <c r="N5837" s="6">
        <f t="shared" si="4318"/>
        <v>18133096.100000001</v>
      </c>
    </row>
    <row r="5838" spans="1:14" ht="15" x14ac:dyDescent="0.25">
      <c r="A5838" s="39">
        <v>44978</v>
      </c>
      <c r="B5838" s="6">
        <v>-9530205</v>
      </c>
      <c r="C5838" s="38">
        <v>-9530205</v>
      </c>
      <c r="D5838" s="6">
        <v>3903331</v>
      </c>
      <c r="E5838" s="6">
        <v>1495366</v>
      </c>
      <c r="F5838" s="6">
        <f t="shared" si="4319"/>
        <v>-4131508</v>
      </c>
      <c r="G5838" s="6">
        <f t="shared" si="4312"/>
        <v>-4131508</v>
      </c>
      <c r="H5838" s="6"/>
      <c r="I5838" s="6">
        <f t="shared" si="4313"/>
        <v>11563009.85036727</v>
      </c>
      <c r="J5838" s="6">
        <f t="shared" si="4314"/>
        <v>11563009.85036727</v>
      </c>
      <c r="K5838" s="6">
        <f t="shared" si="4315"/>
        <v>3313963.5162993968</v>
      </c>
      <c r="L5838" s="6">
        <f t="shared" si="4316"/>
        <v>2203421.3333333335</v>
      </c>
      <c r="M5838" s="6">
        <f t="shared" si="4317"/>
        <v>17080394.699999999</v>
      </c>
      <c r="N5838" s="6">
        <f t="shared" si="4318"/>
        <v>17080394.699999999</v>
      </c>
    </row>
    <row r="5839" spans="1:14" ht="15" x14ac:dyDescent="0.25">
      <c r="A5839" s="39">
        <v>44979</v>
      </c>
      <c r="B5839" s="6">
        <v>3695142</v>
      </c>
      <c r="C5839" s="38">
        <v>3695142</v>
      </c>
      <c r="D5839" s="6">
        <v>3792230</v>
      </c>
      <c r="E5839" s="6">
        <v>565229</v>
      </c>
      <c r="F5839" s="6">
        <f t="shared" si="4319"/>
        <v>8052601</v>
      </c>
      <c r="G5839" s="6">
        <f t="shared" si="4312"/>
        <v>8052601</v>
      </c>
      <c r="H5839" s="6"/>
      <c r="I5839" s="6">
        <f t="shared" si="4313"/>
        <v>11143805.807077236</v>
      </c>
      <c r="J5839" s="6">
        <f t="shared" si="4314"/>
        <v>11143805.807077236</v>
      </c>
      <c r="K5839" s="6">
        <f t="shared" si="4315"/>
        <v>3267903.6929227626</v>
      </c>
      <c r="L5839" s="6">
        <f t="shared" si="4316"/>
        <v>2180261.3666666667</v>
      </c>
      <c r="M5839" s="6">
        <f t="shared" si="4317"/>
        <v>16591970.866666667</v>
      </c>
      <c r="N5839" s="6">
        <f t="shared" si="4318"/>
        <v>16591970.866666667</v>
      </c>
    </row>
    <row r="5840" spans="1:14" ht="15" x14ac:dyDescent="0.25">
      <c r="A5840" s="39">
        <v>44980</v>
      </c>
      <c r="B5840" s="6">
        <v>32754680</v>
      </c>
      <c r="C5840" s="38">
        <v>32754680</v>
      </c>
      <c r="D5840" s="6">
        <v>1981475</v>
      </c>
      <c r="E5840" s="6">
        <v>1219555</v>
      </c>
      <c r="F5840" s="6">
        <f t="shared" si="4319"/>
        <v>35955710</v>
      </c>
      <c r="G5840" s="6">
        <f t="shared" si="4312"/>
        <v>35955710</v>
      </c>
      <c r="H5840" s="6"/>
      <c r="I5840" s="6">
        <f t="shared" si="4313"/>
        <v>11353993.545685822</v>
      </c>
      <c r="J5840" s="6">
        <f t="shared" si="4314"/>
        <v>11353993.545685822</v>
      </c>
      <c r="K5840" s="6">
        <f t="shared" si="4315"/>
        <v>3194935.0209808438</v>
      </c>
      <c r="L5840" s="6">
        <f t="shared" si="4316"/>
        <v>2184415.9</v>
      </c>
      <c r="M5840" s="6">
        <f t="shared" si="4317"/>
        <v>16733344.466666667</v>
      </c>
      <c r="N5840" s="6">
        <f t="shared" si="4318"/>
        <v>16733344.466666667</v>
      </c>
    </row>
    <row r="5841" spans="1:14" ht="15" x14ac:dyDescent="0.25">
      <c r="A5841" s="39">
        <v>44981</v>
      </c>
      <c r="B5841" s="6">
        <v>-4318037</v>
      </c>
      <c r="C5841" s="38">
        <v>-4318037</v>
      </c>
      <c r="D5841" s="6">
        <v>1893158</v>
      </c>
      <c r="E5841" s="6">
        <v>1826851</v>
      </c>
      <c r="F5841" s="6">
        <f t="shared" si="4319"/>
        <v>-598028</v>
      </c>
      <c r="G5841" s="6">
        <f t="shared" si="4312"/>
        <v>-598028</v>
      </c>
      <c r="H5841" s="6"/>
      <c r="I5841" s="6">
        <f t="shared" si="4313"/>
        <v>11356506.299250705</v>
      </c>
      <c r="J5841" s="6">
        <f t="shared" si="4314"/>
        <v>11356506.299250705</v>
      </c>
      <c r="K5841" s="6">
        <f t="shared" si="4315"/>
        <v>3120630.7007492944</v>
      </c>
      <c r="L5841" s="6">
        <f t="shared" si="4316"/>
        <v>2209186.4</v>
      </c>
      <c r="M5841" s="6">
        <f t="shared" si="4317"/>
        <v>16686323.4</v>
      </c>
      <c r="N5841" s="6">
        <f t="shared" si="4318"/>
        <v>16686323.4</v>
      </c>
    </row>
    <row r="5842" spans="1:14" ht="15" x14ac:dyDescent="0.25">
      <c r="A5842" s="39">
        <v>44982</v>
      </c>
      <c r="B5842" s="6">
        <v>-536482</v>
      </c>
      <c r="C5842" s="38">
        <v>-536482</v>
      </c>
      <c r="D5842" s="6">
        <v>1726894</v>
      </c>
      <c r="E5842" s="6">
        <v>1206175</v>
      </c>
      <c r="F5842" s="6">
        <f t="shared" si="4319"/>
        <v>2396587</v>
      </c>
      <c r="G5842" s="6">
        <f t="shared" si="4312"/>
        <v>2396587</v>
      </c>
      <c r="H5842" s="6"/>
      <c r="I5842" s="6">
        <f t="shared" si="4313"/>
        <v>10588472.958761631</v>
      </c>
      <c r="J5842" s="6">
        <f t="shared" si="4314"/>
        <v>10588472.958761631</v>
      </c>
      <c r="K5842" s="6">
        <f t="shared" si="4315"/>
        <v>3006855.5412383694</v>
      </c>
      <c r="L5842" s="6">
        <f t="shared" si="4316"/>
        <v>2212258.9</v>
      </c>
      <c r="M5842" s="6">
        <f t="shared" si="4317"/>
        <v>15807587.4</v>
      </c>
      <c r="N5842" s="6">
        <f t="shared" si="4318"/>
        <v>15807587.4</v>
      </c>
    </row>
    <row r="5843" spans="1:14" ht="15" x14ac:dyDescent="0.25">
      <c r="A5843" s="39">
        <v>44983</v>
      </c>
      <c r="B5843" s="6">
        <v>17691023</v>
      </c>
      <c r="C5843" s="38">
        <v>17691023</v>
      </c>
      <c r="D5843" s="6">
        <v>1846636</v>
      </c>
      <c r="E5843" s="6">
        <v>1470132</v>
      </c>
      <c r="F5843" s="6">
        <f t="shared" si="4319"/>
        <v>21007791</v>
      </c>
      <c r="G5843" s="6">
        <f t="shared" si="4312"/>
        <v>21007791</v>
      </c>
      <c r="H5843" s="6"/>
      <c r="I5843" s="6">
        <f t="shared" si="4313"/>
        <v>10748216.545372574</v>
      </c>
      <c r="J5843" s="6">
        <f t="shared" si="4314"/>
        <v>10748216.545372574</v>
      </c>
      <c r="K5843" s="6">
        <f t="shared" si="4315"/>
        <v>2923639.9879607586</v>
      </c>
      <c r="L5843" s="6">
        <f t="shared" si="4316"/>
        <v>2195252.8333333335</v>
      </c>
      <c r="M5843" s="6">
        <f t="shared" si="4317"/>
        <v>15867109.366666667</v>
      </c>
      <c r="N5843" s="6">
        <f t="shared" si="4318"/>
        <v>15867109.366666667</v>
      </c>
    </row>
    <row r="5844" spans="1:14" ht="15" x14ac:dyDescent="0.25">
      <c r="A5844" s="39">
        <v>44984</v>
      </c>
      <c r="B5844" s="6">
        <v>17215047</v>
      </c>
      <c r="C5844" s="38">
        <v>17215047</v>
      </c>
      <c r="D5844" s="6">
        <v>1984009</v>
      </c>
      <c r="E5844" s="6">
        <v>2136429</v>
      </c>
      <c r="F5844" s="6">
        <f t="shared" si="4319"/>
        <v>21335485</v>
      </c>
      <c r="G5844" s="6">
        <f t="shared" si="4312"/>
        <v>21335485</v>
      </c>
      <c r="H5844" s="6"/>
      <c r="I5844" s="6">
        <f t="shared" si="4313"/>
        <v>10840671.184518535</v>
      </c>
      <c r="J5844" s="6">
        <f t="shared" si="4314"/>
        <v>10840671.184518535</v>
      </c>
      <c r="K5844" s="6">
        <f t="shared" si="4315"/>
        <v>2839010.8821481331</v>
      </c>
      <c r="L5844" s="6">
        <f t="shared" si="4316"/>
        <v>2190070.7999999998</v>
      </c>
      <c r="M5844" s="6">
        <f t="shared" si="4317"/>
        <v>15869752.866666667</v>
      </c>
      <c r="N5844" s="6">
        <f t="shared" si="4318"/>
        <v>15869752.866666667</v>
      </c>
    </row>
    <row r="5845" spans="1:14" ht="15" x14ac:dyDescent="0.25">
      <c r="A5845" s="39">
        <v>44985</v>
      </c>
      <c r="B5845" s="6">
        <v>16111955</v>
      </c>
      <c r="C5845" s="38">
        <v>16111955</v>
      </c>
      <c r="D5845" s="6">
        <v>3258756</v>
      </c>
      <c r="E5845" s="6">
        <v>1185472</v>
      </c>
      <c r="F5845" s="6">
        <f>SUM(B5845+D5845+E5845)</f>
        <v>20556183</v>
      </c>
      <c r="G5845" s="6">
        <f t="shared" si="4312"/>
        <v>20556183</v>
      </c>
      <c r="H5845" s="6"/>
      <c r="I5845" s="6">
        <f t="shared" si="4313"/>
        <v>11102715.973763466</v>
      </c>
      <c r="J5845" s="6">
        <f t="shared" si="4314"/>
        <v>11102715.973763466</v>
      </c>
      <c r="K5845" s="6">
        <f t="shared" si="4315"/>
        <v>2780570.4595698668</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9596401.4187474251</v>
      </c>
      <c r="J5846" s="6">
        <f t="shared" ref="J5846" si="4323">AVERAGE(C5817:C5846)</f>
        <v>9596401.4187474251</v>
      </c>
      <c r="K5846" s="6">
        <f t="shared" ref="K5846" si="4324">AVERAGE(D5817:D5846)</f>
        <v>2658904.1145859067</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10070635.591728473</v>
      </c>
      <c r="J5847" s="6">
        <f t="shared" ref="J5847:J5875" si="4331">AVERAGE(C5818:C5847)</f>
        <v>10070635.591728473</v>
      </c>
      <c r="K5847" s="6">
        <f t="shared" ref="K5847:K5875" si="4332">AVERAGE(D5818:D5847)</f>
        <v>2548971.1416048617</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-39443041.54371386</v>
      </c>
      <c r="C5848" s="38">
        <v>-39443041.54371386</v>
      </c>
      <c r="D5848" s="6">
        <v>2110121.5437138621</v>
      </c>
      <c r="E5848" s="6">
        <v>1775244</v>
      </c>
      <c r="F5848" s="6">
        <f t="shared" si="4328"/>
        <v>-35557676</v>
      </c>
      <c r="G5848" s="6">
        <f t="shared" si="4329"/>
        <v>-35557676</v>
      </c>
      <c r="H5848" s="6"/>
      <c r="I5848" s="6">
        <f t="shared" si="4330"/>
        <v>7578655.8736046758</v>
      </c>
      <c r="J5848" s="6">
        <f t="shared" si="4331"/>
        <v>7578655.8736046758</v>
      </c>
      <c r="K5848" s="6">
        <f t="shared" si="4332"/>
        <v>2554094.159728657</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7999837.6481914008</v>
      </c>
      <c r="J5849" s="6">
        <f t="shared" si="4331"/>
        <v>7999837.6481914008</v>
      </c>
      <c r="K5849" s="6">
        <f t="shared" si="4332"/>
        <v>2575879.3184752678</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8141972.7717377823</v>
      </c>
      <c r="J5850" s="6">
        <f t="shared" si="4331"/>
        <v>8141972.7717377823</v>
      </c>
      <c r="K5850" s="6">
        <f t="shared" si="4332"/>
        <v>2580447.6615955513</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7158070.3013046775</v>
      </c>
      <c r="J5851" s="6">
        <f t="shared" si="4331"/>
        <v>7158070.3013046775</v>
      </c>
      <c r="K5851" s="6">
        <f t="shared" si="4332"/>
        <v>2587840.198695323</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9123295.5577329006</v>
      </c>
      <c r="J5852" s="6">
        <f t="shared" si="4331"/>
        <v>9123295.5577329006</v>
      </c>
      <c r="K5852" s="6">
        <f t="shared" si="4332"/>
        <v>2639507.7089337665</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9323535.5347761605</v>
      </c>
      <c r="J5853" s="6">
        <f t="shared" si="4331"/>
        <v>9323535.5347761605</v>
      </c>
      <c r="K5853" s="6">
        <f t="shared" si="4332"/>
        <v>2652140.0985571723</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8710414.5310521256</v>
      </c>
      <c r="J5854" s="6">
        <f t="shared" si="4331"/>
        <v>8710414.5310521256</v>
      </c>
      <c r="K5854" s="6">
        <f t="shared" si="4332"/>
        <v>2633871.3356145397</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8128894.5740793301</v>
      </c>
      <c r="J5855" s="6">
        <f t="shared" si="4331"/>
        <v>8128894.5740793301</v>
      </c>
      <c r="K5855" s="6">
        <f t="shared" si="4332"/>
        <v>2640269.3925873362</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7531267.9362067524</v>
      </c>
      <c r="J5856" s="6">
        <f t="shared" si="4331"/>
        <v>7531267.9362067524</v>
      </c>
      <c r="K5856" s="6">
        <f t="shared" si="4332"/>
        <v>2670238.4971265811</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7957804.2636303939</v>
      </c>
      <c r="J5857" s="6">
        <f t="shared" si="4331"/>
        <v>7957804.2636303939</v>
      </c>
      <c r="K5857" s="6">
        <f t="shared" si="4332"/>
        <v>2730217.9363696058</v>
      </c>
      <c r="L5857" s="6">
        <f t="shared" si="4333"/>
        <v>1817260.9666666666</v>
      </c>
      <c r="M5857" s="6">
        <f t="shared" si="4334"/>
        <v>12505283.166666666</v>
      </c>
      <c r="N5857" s="6">
        <f t="shared" si="4335"/>
        <v>12505283.166666666</v>
      </c>
    </row>
    <row r="5858" spans="1:14" ht="15" x14ac:dyDescent="0.25">
      <c r="A5858" s="39">
        <v>44998</v>
      </c>
      <c r="B5858" s="6">
        <v>-32285292.189069774</v>
      </c>
      <c r="C5858" s="38">
        <v>-32285292.189069774</v>
      </c>
      <c r="D5858" s="6">
        <v>4149671.1890697731</v>
      </c>
      <c r="E5858" s="6">
        <v>1748890</v>
      </c>
      <c r="F5858" s="6">
        <f t="shared" si="4328"/>
        <v>-26386731</v>
      </c>
      <c r="G5858" s="6">
        <f t="shared" si="4329"/>
        <v>-26386731</v>
      </c>
      <c r="H5858" s="6"/>
      <c r="I5858" s="6">
        <f t="shared" si="4330"/>
        <v>7783548.7573280679</v>
      </c>
      <c r="J5858" s="6">
        <f t="shared" si="4331"/>
        <v>7783548.7573280679</v>
      </c>
      <c r="K5858" s="6">
        <f t="shared" si="4332"/>
        <v>2802376.1760052652</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6873694.2728054551</v>
      </c>
      <c r="J5859" s="6">
        <f t="shared" si="4331"/>
        <v>6873694.2728054551</v>
      </c>
      <c r="K5859" s="6">
        <f t="shared" si="4332"/>
        <v>2845977.2605278785</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8116538.6551302848</v>
      </c>
      <c r="J5860" s="6">
        <f t="shared" si="4331"/>
        <v>8116538.6551302848</v>
      </c>
      <c r="K5860" s="6">
        <f t="shared" si="4332"/>
        <v>2839293.9448697162</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7665381.3313842108</v>
      </c>
      <c r="J5861" s="6">
        <f t="shared" si="4331"/>
        <v>7665381.3313842108</v>
      </c>
      <c r="K5861" s="6">
        <f t="shared" si="4332"/>
        <v>2838567.9686157908</v>
      </c>
      <c r="L5861" s="6">
        <f t="shared" si="4333"/>
        <v>1857894.7333333334</v>
      </c>
      <c r="M5861" s="6">
        <f t="shared" si="4334"/>
        <v>12361844.033333333</v>
      </c>
      <c r="N5861" s="6">
        <f t="shared" si="4335"/>
        <v>12361844.033333333</v>
      </c>
    </row>
    <row r="5862" spans="1:14" ht="15" x14ac:dyDescent="0.25">
      <c r="A5862" s="39">
        <v>45002</v>
      </c>
      <c r="B5862" s="6">
        <v>19124750.372936171</v>
      </c>
      <c r="C5862" s="38">
        <v>19124750.372936171</v>
      </c>
      <c r="D5862" s="6">
        <v>5657805.6270638295</v>
      </c>
      <c r="E5862" s="6">
        <v>2235586</v>
      </c>
      <c r="F5862" s="6">
        <f t="shared" si="4328"/>
        <v>27018142</v>
      </c>
      <c r="G5862" s="6">
        <f t="shared" si="4329"/>
        <v>27018142</v>
      </c>
      <c r="H5862" s="6"/>
      <c r="I5862" s="6">
        <f t="shared" si="4330"/>
        <v>7076731.8771487493</v>
      </c>
      <c r="J5862" s="6">
        <f t="shared" si="4331"/>
        <v>7076731.8771487493</v>
      </c>
      <c r="K5862" s="6">
        <f t="shared" si="4332"/>
        <v>2921247.8228512513</v>
      </c>
      <c r="L5862" s="6">
        <f t="shared" si="4333"/>
        <v>1879436.7666666666</v>
      </c>
      <c r="M5862" s="6">
        <f t="shared" si="4334"/>
        <v>11877416.466666667</v>
      </c>
      <c r="N5862" s="6">
        <f t="shared" si="4335"/>
        <v>11877416.466666667</v>
      </c>
    </row>
    <row r="5863" spans="1:14" ht="15" x14ac:dyDescent="0.25">
      <c r="A5863" s="39">
        <v>45003</v>
      </c>
      <c r="B5863" s="6">
        <v>12842995.632114075</v>
      </c>
      <c r="C5863" s="38">
        <v>12842995.632114075</v>
      </c>
      <c r="D5863" s="6">
        <v>4528935.3678859249</v>
      </c>
      <c r="E5863" s="6">
        <v>3740886</v>
      </c>
      <c r="F5863" s="6">
        <f t="shared" si="4328"/>
        <v>21112817</v>
      </c>
      <c r="G5863" s="6">
        <f t="shared" si="4329"/>
        <v>21112817</v>
      </c>
      <c r="H5863" s="6"/>
      <c r="I5863" s="6">
        <f t="shared" si="4330"/>
        <v>7421591.8315525521</v>
      </c>
      <c r="J5863" s="6">
        <f t="shared" si="4331"/>
        <v>7421591.8315525521</v>
      </c>
      <c r="K5863" s="6">
        <f t="shared" si="4332"/>
        <v>2972138.6351141157</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7336744.3513237592</v>
      </c>
      <c r="J5864" s="6">
        <f t="shared" si="4331"/>
        <v>7336744.3513237592</v>
      </c>
      <c r="K5864" s="6">
        <f t="shared" si="4332"/>
        <v>3058062.2486762409</v>
      </c>
      <c r="L5864" s="6">
        <f t="shared" si="4333"/>
        <v>1993849.2666666666</v>
      </c>
      <c r="M5864" s="6">
        <f t="shared" si="4334"/>
        <v>12388655.866666667</v>
      </c>
      <c r="N5864" s="6">
        <f t="shared" si="4335"/>
        <v>12388655.866666667</v>
      </c>
    </row>
    <row r="5865" spans="1:14" ht="15" x14ac:dyDescent="0.25">
      <c r="A5865" s="39">
        <v>45005</v>
      </c>
      <c r="B5865" s="6">
        <v>34411066.236300737</v>
      </c>
      <c r="C5865" s="38">
        <v>34411066.236300737</v>
      </c>
      <c r="D5865" s="6">
        <v>7759987.7636992652</v>
      </c>
      <c r="E5865" s="6">
        <v>757299</v>
      </c>
      <c r="F5865" s="6">
        <f t="shared" si="4328"/>
        <v>42928353</v>
      </c>
      <c r="G5865" s="6">
        <f t="shared" si="4329"/>
        <v>42928353</v>
      </c>
      <c r="H5865" s="6"/>
      <c r="I5865" s="6">
        <f t="shared" si="4330"/>
        <v>8551561.9925337844</v>
      </c>
      <c r="J5865" s="6">
        <f t="shared" si="4331"/>
        <v>8551561.9925337844</v>
      </c>
      <c r="K5865" s="6">
        <f t="shared" si="4332"/>
        <v>3270088.4407995497</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7232261.840848837</v>
      </c>
      <c r="J5866" s="6">
        <f t="shared" si="4331"/>
        <v>7232261.840848837</v>
      </c>
      <c r="K5866" s="6">
        <f t="shared" si="4332"/>
        <v>3329985.4591511632</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6496866.2193692951</v>
      </c>
      <c r="J5867" s="6">
        <f t="shared" si="4331"/>
        <v>6496866.2193692951</v>
      </c>
      <c r="K5867" s="6">
        <f t="shared" si="4332"/>
        <v>3299158.8139640382</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7294350.4337098934</v>
      </c>
      <c r="J5868" s="6">
        <f t="shared" si="4331"/>
        <v>7294350.4337098934</v>
      </c>
      <c r="K5868" s="6">
        <f t="shared" si="4332"/>
        <v>3259151.2329567736</v>
      </c>
      <c r="L5868" s="6">
        <f t="shared" si="4333"/>
        <v>1851147.7</v>
      </c>
      <c r="M5868" s="6">
        <f t="shared" si="4334"/>
        <v>12404649.366666667</v>
      </c>
      <c r="N5868" s="6">
        <f t="shared" si="4335"/>
        <v>12404649.366666667</v>
      </c>
    </row>
    <row r="5869" spans="1:14" ht="15" x14ac:dyDescent="0.25">
      <c r="A5869" s="39">
        <v>45009</v>
      </c>
      <c r="B5869" s="6">
        <v>9415852.2181551382</v>
      </c>
      <c r="C5869" s="38">
        <v>9415852.2181551382</v>
      </c>
      <c r="D5869" s="6">
        <v>2665125.7818448618</v>
      </c>
      <c r="E5869" s="6">
        <v>2167040</v>
      </c>
      <c r="F5869" s="6">
        <f t="shared" si="4328"/>
        <v>14248018</v>
      </c>
      <c r="G5869" s="6">
        <f t="shared" si="4329"/>
        <v>14248018</v>
      </c>
      <c r="H5869" s="6"/>
      <c r="I5869" s="6">
        <f t="shared" si="4330"/>
        <v>7485040.7743150648</v>
      </c>
      <c r="J5869" s="6">
        <f t="shared" si="4331"/>
        <v>7485040.7743150648</v>
      </c>
      <c r="K5869" s="6">
        <f t="shared" si="4332"/>
        <v>3221581.0923516024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6539299.0384918256</v>
      </c>
      <c r="J5870" s="6">
        <f t="shared" si="4331"/>
        <v>6539299.0384918256</v>
      </c>
      <c r="K5870" s="6">
        <f t="shared" si="4332"/>
        <v>3233599.4615081763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7008952.5208913898</v>
      </c>
      <c r="J5871" s="6">
        <f t="shared" si="4331"/>
        <v>7008952.5208913898</v>
      </c>
      <c r="K5871" s="6">
        <f t="shared" si="4332"/>
        <v>3329544.0124419439</v>
      </c>
      <c r="L5871" s="6">
        <f t="shared" si="4333"/>
        <v>1907150.8333333333</v>
      </c>
      <c r="M5871" s="6">
        <f t="shared" si="4334"/>
        <v>12245647.366666667</v>
      </c>
      <c r="N5871" s="6">
        <f t="shared" si="4335"/>
        <v>12245647.366666667</v>
      </c>
    </row>
    <row r="5872" spans="1:14" ht="15" x14ac:dyDescent="0.25">
      <c r="A5872" s="39">
        <v>45012</v>
      </c>
      <c r="B5872" s="6">
        <v>16761072.660347909</v>
      </c>
      <c r="C5872" s="38">
        <v>16761072.660347909</v>
      </c>
      <c r="D5872" s="6">
        <v>4258933.3396520922</v>
      </c>
      <c r="E5872" s="6">
        <v>2503927</v>
      </c>
      <c r="F5872" s="6">
        <f t="shared" si="4328"/>
        <v>23523933</v>
      </c>
      <c r="G5872" s="6">
        <f t="shared" si="4329"/>
        <v>23523933</v>
      </c>
      <c r="H5872" s="6"/>
      <c r="I5872" s="6">
        <f t="shared" si="4330"/>
        <v>7585537.6762363203</v>
      </c>
      <c r="J5872" s="6">
        <f t="shared" si="4331"/>
        <v>7585537.6762363203</v>
      </c>
      <c r="K5872" s="6">
        <f t="shared" si="4332"/>
        <v>3413945.3237636806</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7539702.8160312753</v>
      </c>
      <c r="J5873" s="6">
        <f t="shared" si="4331"/>
        <v>7539702.8160312753</v>
      </c>
      <c r="K5873" s="6">
        <f t="shared" si="4332"/>
        <v>3503357.9506353932</v>
      </c>
      <c r="L5873" s="6">
        <f t="shared" si="4333"/>
        <v>1989527.2666666666</v>
      </c>
      <c r="M5873" s="6">
        <f t="shared" si="4334"/>
        <v>13032588.033333333</v>
      </c>
      <c r="N5873" s="6">
        <f t="shared" si="4335"/>
        <v>13032588.033333333</v>
      </c>
    </row>
    <row r="5874" spans="1:14" ht="15" x14ac:dyDescent="0.25">
      <c r="A5874" s="39">
        <v>45014</v>
      </c>
      <c r="B5874" s="6">
        <v>4678101.2866077991</v>
      </c>
      <c r="C5874" s="38">
        <v>4678101.2866077991</v>
      </c>
      <c r="D5874" s="6">
        <v>3749911.7133922009</v>
      </c>
      <c r="E5874" s="6">
        <v>1547494</v>
      </c>
      <c r="F5874" s="6">
        <f t="shared" si="4328"/>
        <v>9975507</v>
      </c>
      <c r="G5874" s="6">
        <f t="shared" si="4329"/>
        <v>9975507</v>
      </c>
      <c r="H5874" s="6"/>
      <c r="I5874" s="6">
        <f t="shared" si="4330"/>
        <v>7121804.6255848669</v>
      </c>
      <c r="J5874" s="6">
        <f t="shared" si="4331"/>
        <v>7121804.6255848669</v>
      </c>
      <c r="K5874" s="6">
        <f t="shared" si="4332"/>
        <v>3562221.3744151327</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5434368.9974843916</v>
      </c>
      <c r="J5875" s="6">
        <f t="shared" si="4331"/>
        <v>5434368.9974843916</v>
      </c>
      <c r="K5875" s="6">
        <f t="shared" si="4332"/>
        <v>3567269.6025156085</v>
      </c>
      <c r="L5875" s="6">
        <f t="shared" si="4333"/>
        <v>1987427.4666666666</v>
      </c>
      <c r="M5875" s="6">
        <f t="shared" si="4334"/>
        <v>10989066.066666666</v>
      </c>
      <c r="N5875" s="6">
        <f t="shared" si="4335"/>
        <v>10989066.066666666</v>
      </c>
    </row>
    <row r="5876" spans="1:14" ht="15" x14ac:dyDescent="0.25">
      <c r="A5876" s="39">
        <v>45016</v>
      </c>
      <c r="B5876" s="6">
        <v>29412293.921769228</v>
      </c>
      <c r="C5876" s="38">
        <v>29412293.921769228</v>
      </c>
      <c r="D5876" s="6">
        <v>2798265.0782307708</v>
      </c>
      <c r="E5876" s="6">
        <v>2082598</v>
      </c>
      <c r="F5876" s="6">
        <f>SUM(B5876+D5876+E5876)</f>
        <v>34293157</v>
      </c>
      <c r="G5876" s="6">
        <f t="shared" ref="G5876:G5906" si="4336">SUM(C5876:E5876)</f>
        <v>34293157</v>
      </c>
      <c r="H5876" s="6"/>
      <c r="I5876" s="6">
        <f t="shared" ref="I5876" si="4337">AVERAGE(B5847:B5876)</f>
        <v>6716646.9924426861</v>
      </c>
      <c r="J5876" s="6">
        <f t="shared" ref="J5876" si="4338">AVERAGE(C5847:C5876)</f>
        <v>6716646.9924426861</v>
      </c>
      <c r="K5876" s="6">
        <f t="shared" ref="K5876" si="4339">AVERAGE(D5847:D5876)</f>
        <v>3578161.5742239817</v>
      </c>
      <c r="L5876" s="6">
        <f t="shared" ref="L5876" si="4340">AVERAGE(E5847:E5876)</f>
        <v>1970768.1666666667</v>
      </c>
      <c r="M5876" s="6">
        <f t="shared" ref="M5876" si="4341">AVERAGE(F5847:F5876)</f>
        <v>12265576.733333332</v>
      </c>
      <c r="N5876" s="6">
        <f t="shared" ref="N5876" si="4342">AVERAGE(G5847:G5876)</f>
        <v>12265576.733333332</v>
      </c>
    </row>
    <row r="5877" spans="1:14" ht="15" x14ac:dyDescent="0.25">
      <c r="A5877" s="39">
        <v>45017</v>
      </c>
      <c r="B5877" s="6">
        <v>-9337196.4054627195</v>
      </c>
      <c r="C5877" s="38">
        <v>-9337196.4054627195</v>
      </c>
      <c r="D5877" s="6">
        <v>3277420.4054627186</v>
      </c>
      <c r="E5877" s="6">
        <v>2938421</v>
      </c>
      <c r="F5877" s="6">
        <f t="shared" ref="F5877:F5906" si="4343">SUM(B5877+D5877+E5877)</f>
        <v>-3121355.0000000009</v>
      </c>
      <c r="G5877" s="6">
        <f t="shared" si="4336"/>
        <v>-3121355.0000000009</v>
      </c>
      <c r="H5877" s="6"/>
      <c r="I5877" s="6">
        <f t="shared" ref="I5877:I5906" si="4344">AVERAGE(B5848:B5877)</f>
        <v>5881920.9229661385</v>
      </c>
      <c r="J5877" s="6">
        <f t="shared" ref="J5877:J5906" si="4345">AVERAGE(C5848:C5877)</f>
        <v>5881920.9229661385</v>
      </c>
      <c r="K5877" s="6">
        <f t="shared" ref="K5877:K5906" si="4346">AVERAGE(D5848:D5877)</f>
        <v>3595801.0437005297</v>
      </c>
      <c r="L5877" s="6">
        <f t="shared" ref="L5877:L5904" si="4347">AVERAGE(E5848:E5877)</f>
        <v>2022145.6666666667</v>
      </c>
      <c r="M5877" s="6">
        <f t="shared" ref="M5877:M5906" si="4348">AVERAGE(F5848:F5877)</f>
        <v>11499867.633333333</v>
      </c>
      <c r="N5877" s="6">
        <f t="shared" ref="N5877:N5906" si="4349">AVERAGE(G5848:G5877)</f>
        <v>11499867.633333333</v>
      </c>
    </row>
    <row r="5878" spans="1:14" ht="15" x14ac:dyDescent="0.25">
      <c r="A5878" s="39">
        <v>45018</v>
      </c>
      <c r="B5878" s="6">
        <v>17188351.888178214</v>
      </c>
      <c r="C5878" s="38">
        <v>17188351.888178214</v>
      </c>
      <c r="D5878" s="6">
        <v>1768154.1118217872</v>
      </c>
      <c r="E5878" s="6">
        <v>2057982</v>
      </c>
      <c r="F5878" s="6">
        <f t="shared" si="4343"/>
        <v>21014488</v>
      </c>
      <c r="G5878" s="6">
        <f t="shared" si="4336"/>
        <v>21014488</v>
      </c>
      <c r="H5878" s="6"/>
      <c r="I5878" s="6">
        <f t="shared" si="4344"/>
        <v>7769634.037362542</v>
      </c>
      <c r="J5878" s="6">
        <f t="shared" si="4345"/>
        <v>7769634.037362542</v>
      </c>
      <c r="K5878" s="6">
        <f t="shared" si="4346"/>
        <v>3584402.1293041268</v>
      </c>
      <c r="L5878" s="6">
        <f t="shared" si="4347"/>
        <v>2031570.2666666666</v>
      </c>
      <c r="M5878" s="6">
        <f t="shared" si="4348"/>
        <v>13385606.433333334</v>
      </c>
      <c r="N5878" s="6">
        <f t="shared" si="4349"/>
        <v>13385606.433333334</v>
      </c>
    </row>
    <row r="5879" spans="1:14" ht="15" x14ac:dyDescent="0.25">
      <c r="A5879" s="39">
        <v>45019</v>
      </c>
      <c r="B5879" s="6">
        <v>-17441800.437388219</v>
      </c>
      <c r="C5879" s="38">
        <v>-17441800.437388219</v>
      </c>
      <c r="D5879" s="6">
        <v>1254172.4373882168</v>
      </c>
      <c r="E5879" s="6">
        <v>1518277</v>
      </c>
      <c r="F5879" s="6">
        <f t="shared" si="4343"/>
        <v>-14669351.000000002</v>
      </c>
      <c r="G5879" s="6">
        <f t="shared" si="4336"/>
        <v>-14669351.000000002</v>
      </c>
      <c r="H5879" s="6"/>
      <c r="I5879" s="6">
        <f t="shared" si="4344"/>
        <v>6826695.8148628781</v>
      </c>
      <c r="J5879" s="6">
        <f t="shared" si="4345"/>
        <v>6826695.8148628781</v>
      </c>
      <c r="K5879" s="6">
        <f t="shared" si="4346"/>
        <v>3567719.9518037904</v>
      </c>
      <c r="L5879" s="6">
        <f t="shared" si="4347"/>
        <v>2026716</v>
      </c>
      <c r="M5879" s="6">
        <f t="shared" si="4348"/>
        <v>12421131.766666668</v>
      </c>
      <c r="N5879" s="6">
        <f t="shared" si="4349"/>
        <v>12421131.766666668</v>
      </c>
    </row>
    <row r="5880" spans="1:14" ht="15" x14ac:dyDescent="0.25">
      <c r="A5880" s="39">
        <v>45020</v>
      </c>
      <c r="B5880" s="6">
        <v>2882928.0066105314</v>
      </c>
      <c r="C5880" s="38">
        <v>2882928.0066105314</v>
      </c>
      <c r="D5880" s="6">
        <v>1280036.9933894689</v>
      </c>
      <c r="E5880" s="6">
        <v>2538494</v>
      </c>
      <c r="F5880" s="6">
        <f t="shared" si="4343"/>
        <v>6701459</v>
      </c>
      <c r="G5880" s="6">
        <f t="shared" si="4336"/>
        <v>6701459</v>
      </c>
      <c r="H5880" s="6"/>
      <c r="I5880" s="6">
        <f t="shared" si="4344"/>
        <v>6760145.8248701794</v>
      </c>
      <c r="J5880" s="6">
        <f t="shared" si="4345"/>
        <v>6760145.8248701794</v>
      </c>
      <c r="K5880" s="6">
        <f t="shared" si="4346"/>
        <v>3540400.9084631559</v>
      </c>
      <c r="L5880" s="6">
        <f t="shared" si="4347"/>
        <v>2109828.9666666668</v>
      </c>
      <c r="M5880" s="6">
        <f t="shared" si="4348"/>
        <v>12410375.699999999</v>
      </c>
      <c r="N5880" s="6">
        <f t="shared" si="4349"/>
        <v>12410375.699999999</v>
      </c>
    </row>
    <row r="5881" spans="1:14" x14ac:dyDescent="0.2">
      <c r="A5881" s="39">
        <v>45021</v>
      </c>
      <c r="B5881" s="6">
        <v>7950354</v>
      </c>
      <c r="C5881" s="6">
        <v>7950354</v>
      </c>
      <c r="D5881" s="6">
        <v>1604462.3664392726</v>
      </c>
      <c r="E5881" s="6">
        <v>2461062</v>
      </c>
      <c r="F5881" s="6">
        <f t="shared" si="4343"/>
        <v>12015878.366439272</v>
      </c>
      <c r="G5881" s="6">
        <f t="shared" si="4336"/>
        <v>12015878.366439272</v>
      </c>
      <c r="H5881" s="6"/>
      <c r="I5881" s="6">
        <f t="shared" si="4344"/>
        <v>8009181.6953032855</v>
      </c>
      <c r="J5881" s="6">
        <f t="shared" si="4345"/>
        <v>8009181.6953032855</v>
      </c>
      <c r="K5881" s="6">
        <f t="shared" si="4346"/>
        <v>3508654.2169113597</v>
      </c>
      <c r="L5881" s="6">
        <f t="shared" si="4347"/>
        <v>2130441.9</v>
      </c>
      <c r="M5881" s="6">
        <f t="shared" si="4348"/>
        <v>13648277.812214643</v>
      </c>
      <c r="N5881" s="6">
        <f t="shared" si="4349"/>
        <v>13648277.812214643</v>
      </c>
    </row>
    <row r="5882" spans="1:14" ht="15" x14ac:dyDescent="0.25">
      <c r="A5882" s="39">
        <v>45022</v>
      </c>
      <c r="B5882" s="6">
        <v>-9585088.837082617</v>
      </c>
      <c r="C5882" s="38">
        <v>-9585088.837082617</v>
      </c>
      <c r="D5882" s="6">
        <v>1845942.8370826163</v>
      </c>
      <c r="E5882" s="6">
        <v>2272366</v>
      </c>
      <c r="F5882" s="6">
        <f t="shared" si="4343"/>
        <v>-5466780.0000000009</v>
      </c>
      <c r="G5882" s="6">
        <f t="shared" si="4336"/>
        <v>-5466780.0000000009</v>
      </c>
      <c r="H5882" s="6"/>
      <c r="I5882" s="6">
        <f t="shared" si="4344"/>
        <v>5423433.3443056401</v>
      </c>
      <c r="J5882" s="6">
        <f t="shared" si="4345"/>
        <v>5423433.3443056401</v>
      </c>
      <c r="K5882" s="6">
        <f t="shared" si="4346"/>
        <v>3464300.7012423361</v>
      </c>
      <c r="L5882" s="6">
        <f t="shared" si="4347"/>
        <v>2173391.6666666665</v>
      </c>
      <c r="M5882" s="6">
        <f t="shared" si="4348"/>
        <v>11061125.712214643</v>
      </c>
      <c r="N5882" s="6">
        <f t="shared" si="4349"/>
        <v>11061125.712214643</v>
      </c>
    </row>
    <row r="5883" spans="1:14" ht="15" x14ac:dyDescent="0.25">
      <c r="A5883" s="39">
        <v>45023</v>
      </c>
      <c r="B5883" s="6">
        <v>21623475.429574266</v>
      </c>
      <c r="C5883" s="38">
        <v>21623475.429574266</v>
      </c>
      <c r="D5883" s="6">
        <v>2505057.570425733</v>
      </c>
      <c r="E5883" s="6">
        <v>1658631</v>
      </c>
      <c r="F5883" s="6">
        <f t="shared" si="4343"/>
        <v>25787164</v>
      </c>
      <c r="G5883" s="6">
        <f t="shared" si="4336"/>
        <v>25787164</v>
      </c>
      <c r="H5883" s="6"/>
      <c r="I5883" s="6">
        <f t="shared" si="4344"/>
        <v>5600286.8815815207</v>
      </c>
      <c r="J5883" s="6">
        <f t="shared" si="4345"/>
        <v>5600286.8815815207</v>
      </c>
      <c r="K5883" s="6">
        <f t="shared" si="4346"/>
        <v>3440143.3306331211</v>
      </c>
      <c r="L5883" s="6">
        <f t="shared" si="4347"/>
        <v>2184345.4333333331</v>
      </c>
      <c r="M5883" s="6">
        <f t="shared" si="4348"/>
        <v>11224775.645547977</v>
      </c>
      <c r="N5883" s="6">
        <f t="shared" si="4349"/>
        <v>11224775.645547977</v>
      </c>
    </row>
    <row r="5884" spans="1:14" ht="15" x14ac:dyDescent="0.25">
      <c r="A5884" s="39">
        <v>45024</v>
      </c>
      <c r="B5884" s="6">
        <v>5402812.5981241278</v>
      </c>
      <c r="C5884" s="38">
        <v>5402812.5981241278</v>
      </c>
      <c r="D5884" s="6">
        <v>2680113.4018758717</v>
      </c>
      <c r="E5884" s="6">
        <v>1708365</v>
      </c>
      <c r="F5884" s="6">
        <f t="shared" si="4343"/>
        <v>9791291</v>
      </c>
      <c r="G5884" s="6">
        <f t="shared" si="4336"/>
        <v>9791291</v>
      </c>
      <c r="H5884" s="6"/>
      <c r="I5884" s="6">
        <f t="shared" si="4344"/>
        <v>6107158.0719096931</v>
      </c>
      <c r="J5884" s="6">
        <f t="shared" si="4345"/>
        <v>6107158.0719096931</v>
      </c>
      <c r="K5884" s="6">
        <f t="shared" si="4346"/>
        <v>3421977.9403049494</v>
      </c>
      <c r="L5884" s="6">
        <f t="shared" si="4347"/>
        <v>2167098.4333333331</v>
      </c>
      <c r="M5884" s="6">
        <f t="shared" si="4348"/>
        <v>11696234.445547976</v>
      </c>
      <c r="N5884" s="6">
        <f t="shared" si="4349"/>
        <v>11696234.445547976</v>
      </c>
    </row>
    <row r="5885" spans="1:14" ht="15" x14ac:dyDescent="0.25">
      <c r="A5885" s="39">
        <v>45025</v>
      </c>
      <c r="B5885" s="6">
        <v>15817887.654292125</v>
      </c>
      <c r="C5885" s="38">
        <v>15817887.654292125</v>
      </c>
      <c r="D5885" s="6">
        <v>2583751.3457078738</v>
      </c>
      <c r="E5885" s="6">
        <v>1475099</v>
      </c>
      <c r="F5885" s="6">
        <f t="shared" si="4343"/>
        <v>19876738</v>
      </c>
      <c r="G5885" s="6">
        <f t="shared" si="4336"/>
        <v>19876738</v>
      </c>
      <c r="H5885" s="6"/>
      <c r="I5885" s="6">
        <f t="shared" si="4344"/>
        <v>6528043.3840255616</v>
      </c>
      <c r="J5885" s="6">
        <f t="shared" si="4345"/>
        <v>6528043.3840255616</v>
      </c>
      <c r="K5885" s="6">
        <f t="shared" si="4346"/>
        <v>3383766.2615224146</v>
      </c>
      <c r="L5885" s="6">
        <f t="shared" si="4347"/>
        <v>2129038.3333333335</v>
      </c>
      <c r="M5885" s="6">
        <f t="shared" si="4348"/>
        <v>12040847.978881309</v>
      </c>
      <c r="N5885" s="6">
        <f t="shared" si="4349"/>
        <v>12040847.978881309</v>
      </c>
    </row>
    <row r="5886" spans="1:14" ht="15" x14ac:dyDescent="0.25">
      <c r="A5886" s="39">
        <v>45026</v>
      </c>
      <c r="B5886" s="6">
        <v>-17225380.07439658</v>
      </c>
      <c r="C5886" s="38">
        <v>-17225380.07439658</v>
      </c>
      <c r="D5886" s="6">
        <v>2819605.0743965823</v>
      </c>
      <c r="E5886" s="6">
        <v>1552355</v>
      </c>
      <c r="F5886" s="6">
        <f t="shared" si="4343"/>
        <v>-12853419.999999998</v>
      </c>
      <c r="G5886" s="6">
        <f t="shared" si="4336"/>
        <v>-12853419.999999998</v>
      </c>
      <c r="H5886" s="6"/>
      <c r="I5886" s="6">
        <f t="shared" si="4344"/>
        <v>5553640.9860849213</v>
      </c>
      <c r="J5886" s="6">
        <f t="shared" si="4345"/>
        <v>5553640.9860849213</v>
      </c>
      <c r="K5886" s="6">
        <f t="shared" si="4346"/>
        <v>3349351.2261297228</v>
      </c>
      <c r="L5886" s="6">
        <f t="shared" si="4347"/>
        <v>2086659.5666666667</v>
      </c>
      <c r="M5886" s="6">
        <f t="shared" si="4348"/>
        <v>10989651.77888131</v>
      </c>
      <c r="N5886" s="6">
        <f t="shared" si="4349"/>
        <v>10989651.77888131</v>
      </c>
    </row>
    <row r="5887" spans="1:14" ht="15" x14ac:dyDescent="0.25">
      <c r="A5887" s="39">
        <v>45027</v>
      </c>
      <c r="B5887" s="6">
        <v>19034046.233811747</v>
      </c>
      <c r="C5887" s="38">
        <v>19034046.233811747</v>
      </c>
      <c r="D5887" s="6">
        <v>4304124.7661882527</v>
      </c>
      <c r="E5887" s="6">
        <v>1606046</v>
      </c>
      <c r="F5887" s="6">
        <f t="shared" si="4343"/>
        <v>24944217</v>
      </c>
      <c r="G5887" s="6">
        <f t="shared" si="4336"/>
        <v>24944217</v>
      </c>
      <c r="H5887" s="6"/>
      <c r="I5887" s="6">
        <f t="shared" si="4344"/>
        <v>5108624.8664550027</v>
      </c>
      <c r="J5887" s="6">
        <f t="shared" si="4345"/>
        <v>5108624.8664550027</v>
      </c>
      <c r="K5887" s="6">
        <f t="shared" si="4346"/>
        <v>3360974.7790929731</v>
      </c>
      <c r="L5887" s="6">
        <f t="shared" si="4347"/>
        <v>2059327.8333333333</v>
      </c>
      <c r="M5887" s="6">
        <f t="shared" si="4348"/>
        <v>10528927.478881309</v>
      </c>
      <c r="N5887" s="6">
        <f t="shared" si="4349"/>
        <v>10528927.478881309</v>
      </c>
    </row>
    <row r="5888" spans="1:14" ht="15" x14ac:dyDescent="0.25">
      <c r="A5888" s="39">
        <v>45028</v>
      </c>
      <c r="B5888" s="6">
        <v>-24060489.080987103</v>
      </c>
      <c r="C5888" s="38">
        <v>-24060489.080987103</v>
      </c>
      <c r="D5888" s="6">
        <v>5398284.0809871051</v>
      </c>
      <c r="E5888" s="6">
        <v>4132772</v>
      </c>
      <c r="F5888" s="6">
        <f t="shared" si="4343"/>
        <v>-14529433</v>
      </c>
      <c r="G5888" s="6">
        <f t="shared" si="4336"/>
        <v>-14529433</v>
      </c>
      <c r="H5888" s="6"/>
      <c r="I5888" s="6">
        <f t="shared" si="4344"/>
        <v>5382784.9700577585</v>
      </c>
      <c r="J5888" s="6">
        <f t="shared" si="4345"/>
        <v>5382784.9700577585</v>
      </c>
      <c r="K5888" s="6">
        <f t="shared" si="4346"/>
        <v>3402595.208823551</v>
      </c>
      <c r="L5888" s="6">
        <f t="shared" si="4347"/>
        <v>2138790.5666666669</v>
      </c>
      <c r="M5888" s="6">
        <f t="shared" si="4348"/>
        <v>10924170.745547976</v>
      </c>
      <c r="N5888" s="6">
        <f t="shared" si="4349"/>
        <v>10924170.745547976</v>
      </c>
    </row>
    <row r="5889" spans="1:14" ht="15" x14ac:dyDescent="0.25">
      <c r="A5889" s="39">
        <v>45029</v>
      </c>
      <c r="B5889" s="6">
        <v>8865851.3398131132</v>
      </c>
      <c r="C5889" s="38">
        <v>8865851.3398131132</v>
      </c>
      <c r="D5889" s="6">
        <v>4624562.6601868859</v>
      </c>
      <c r="E5889" s="6">
        <v>673050</v>
      </c>
      <c r="F5889" s="6">
        <f t="shared" si="4343"/>
        <v>14163464</v>
      </c>
      <c r="G5889" s="6">
        <f t="shared" si="4336"/>
        <v>14163464</v>
      </c>
      <c r="H5889" s="6"/>
      <c r="I5889" s="6">
        <f t="shared" si="4344"/>
        <v>6063566.132574142</v>
      </c>
      <c r="J5889" s="6">
        <f t="shared" si="4345"/>
        <v>6063566.132574142</v>
      </c>
      <c r="K5889" s="6">
        <f t="shared" si="4346"/>
        <v>3448137.9796405011</v>
      </c>
      <c r="L5889" s="6">
        <f t="shared" si="4347"/>
        <v>2105775.4333333331</v>
      </c>
      <c r="M5889" s="6">
        <f t="shared" si="4348"/>
        <v>11617479.545547975</v>
      </c>
      <c r="N5889" s="6">
        <f t="shared" si="4349"/>
        <v>11617479.545547975</v>
      </c>
    </row>
    <row r="5890" spans="1:14" ht="15" x14ac:dyDescent="0.25">
      <c r="A5890" s="39">
        <v>45030</v>
      </c>
      <c r="B5890" s="6">
        <v>-9354619.5038335621</v>
      </c>
      <c r="C5890" s="38">
        <v>-9354619.5038335621</v>
      </c>
      <c r="D5890" s="6">
        <v>4683705.5038335621</v>
      </c>
      <c r="E5890" s="6">
        <v>1732567</v>
      </c>
      <c r="F5890" s="6">
        <f t="shared" si="4343"/>
        <v>-2938347</v>
      </c>
      <c r="G5890" s="6">
        <f t="shared" si="4336"/>
        <v>-2938347</v>
      </c>
      <c r="H5890" s="6"/>
      <c r="I5890" s="6">
        <f t="shared" si="4344"/>
        <v>3996636.8334548604</v>
      </c>
      <c r="J5890" s="6">
        <f t="shared" si="4345"/>
        <v>3996636.8334548604</v>
      </c>
      <c r="K5890" s="6">
        <f t="shared" si="4346"/>
        <v>3506381.2120931158</v>
      </c>
      <c r="L5890" s="6">
        <f t="shared" si="4347"/>
        <v>2069140.4666666666</v>
      </c>
      <c r="M5890" s="6">
        <f t="shared" si="4348"/>
        <v>9572158.512214642</v>
      </c>
      <c r="N5890" s="6">
        <f t="shared" si="4349"/>
        <v>9572158.512214642</v>
      </c>
    </row>
    <row r="5891" spans="1:14" ht="15" x14ac:dyDescent="0.25">
      <c r="A5891" s="39">
        <v>45031</v>
      </c>
      <c r="B5891" s="6">
        <v>15339302.276430942</v>
      </c>
      <c r="C5891" s="38">
        <v>15339302.276430942</v>
      </c>
      <c r="D5891" s="6">
        <v>6206331.7235690597</v>
      </c>
      <c r="E5891" s="6">
        <v>2785811</v>
      </c>
      <c r="F5891" s="6">
        <f t="shared" si="4343"/>
        <v>24331445</v>
      </c>
      <c r="G5891" s="6">
        <f t="shared" si="4336"/>
        <v>24331445</v>
      </c>
      <c r="H5891" s="6"/>
      <c r="I5891" s="6">
        <f t="shared" si="4344"/>
        <v>4645899.1330819661</v>
      </c>
      <c r="J5891" s="6">
        <f t="shared" si="4345"/>
        <v>4645899.1330819661</v>
      </c>
      <c r="K5891" s="6">
        <f t="shared" si="4346"/>
        <v>3607003.8457993437</v>
      </c>
      <c r="L5891" s="6">
        <f t="shared" si="4347"/>
        <v>2087621.2</v>
      </c>
      <c r="M5891" s="6">
        <f t="shared" si="4348"/>
        <v>10340524.17888131</v>
      </c>
      <c r="N5891" s="6">
        <f t="shared" si="4349"/>
        <v>10340524.17888131</v>
      </c>
    </row>
    <row r="5892" spans="1:14" ht="15" x14ac:dyDescent="0.25">
      <c r="A5892" s="39">
        <v>45032</v>
      </c>
      <c r="B5892" s="6">
        <v>29438936.302463789</v>
      </c>
      <c r="C5892" s="38">
        <v>29438936.302463789</v>
      </c>
      <c r="D5892" s="6">
        <v>6241636.6975362105</v>
      </c>
      <c r="E5892" s="6">
        <v>2663502</v>
      </c>
      <c r="F5892" s="6">
        <f t="shared" si="4343"/>
        <v>38344075</v>
      </c>
      <c r="G5892" s="6">
        <f t="shared" si="4336"/>
        <v>38344075</v>
      </c>
      <c r="H5892" s="6"/>
      <c r="I5892" s="6">
        <f t="shared" si="4344"/>
        <v>4989705.3307328857</v>
      </c>
      <c r="J5892" s="6">
        <f t="shared" si="4345"/>
        <v>4989705.3307328857</v>
      </c>
      <c r="K5892" s="6">
        <f t="shared" si="4346"/>
        <v>3626464.8814817569</v>
      </c>
      <c r="L5892" s="6">
        <f t="shared" si="4347"/>
        <v>2101885.0666666669</v>
      </c>
      <c r="M5892" s="6">
        <f t="shared" si="4348"/>
        <v>10718055.27888131</v>
      </c>
      <c r="N5892" s="6">
        <f t="shared" si="4349"/>
        <v>10718055.27888131</v>
      </c>
    </row>
    <row r="5893" spans="1:14" ht="15" x14ac:dyDescent="0.25">
      <c r="A5893" s="39">
        <v>45033</v>
      </c>
      <c r="B5893" s="6">
        <v>-30299381.234887149</v>
      </c>
      <c r="C5893" s="38">
        <v>-30299381.234887149</v>
      </c>
      <c r="D5893" s="6">
        <v>7256878.2348871492</v>
      </c>
      <c r="E5893" s="6">
        <v>1656310</v>
      </c>
      <c r="F5893" s="6">
        <f t="shared" si="4343"/>
        <v>-21386193</v>
      </c>
      <c r="G5893" s="6">
        <f t="shared" si="4336"/>
        <v>-21386193</v>
      </c>
      <c r="H5893" s="6"/>
      <c r="I5893" s="6">
        <f t="shared" si="4344"/>
        <v>3551626.1018328457</v>
      </c>
      <c r="J5893" s="6">
        <f t="shared" si="4345"/>
        <v>3551626.1018328457</v>
      </c>
      <c r="K5893" s="6">
        <f t="shared" si="4346"/>
        <v>3717396.3103817981</v>
      </c>
      <c r="L5893" s="6">
        <f t="shared" si="4347"/>
        <v>2032399.2</v>
      </c>
      <c r="M5893" s="6">
        <f t="shared" si="4348"/>
        <v>9301421.6122146435</v>
      </c>
      <c r="N5893" s="6">
        <f t="shared" si="4349"/>
        <v>9301421.6122146435</v>
      </c>
    </row>
    <row r="5894" spans="1:14" ht="15" x14ac:dyDescent="0.25">
      <c r="A5894" s="39">
        <v>45034</v>
      </c>
      <c r="B5894" s="6">
        <v>2532262.4258613642</v>
      </c>
      <c r="C5894" s="38">
        <v>2532262.4258613642</v>
      </c>
      <c r="D5894" s="6">
        <v>5816331.5741386358</v>
      </c>
      <c r="E5894" s="6">
        <v>486112</v>
      </c>
      <c r="F5894" s="6">
        <f t="shared" si="4343"/>
        <v>8834706</v>
      </c>
      <c r="G5894" s="6">
        <f t="shared" si="4336"/>
        <v>8834706</v>
      </c>
      <c r="H5894" s="6"/>
      <c r="I5894" s="6">
        <f t="shared" si="4344"/>
        <v>3695269.5295903492</v>
      </c>
      <c r="J5894" s="6">
        <f t="shared" si="4345"/>
        <v>3695269.5295903492</v>
      </c>
      <c r="K5894" s="6">
        <f t="shared" si="4346"/>
        <v>3749425.8159576273</v>
      </c>
      <c r="L5894" s="6">
        <f t="shared" si="4347"/>
        <v>1954391.5</v>
      </c>
      <c r="M5894" s="6">
        <f t="shared" si="4348"/>
        <v>9399086.845547976</v>
      </c>
      <c r="N5894" s="6">
        <f t="shared" si="4349"/>
        <v>9399086.845547976</v>
      </c>
    </row>
    <row r="5895" spans="1:14" ht="15" x14ac:dyDescent="0.25">
      <c r="A5895" s="39">
        <v>45035</v>
      </c>
      <c r="B5895" s="6">
        <v>-16405838.352236345</v>
      </c>
      <c r="C5895" s="38">
        <v>-16405838.352236345</v>
      </c>
      <c r="D5895" s="6">
        <v>6724171.3522363463</v>
      </c>
      <c r="E5895" s="6">
        <v>60834</v>
      </c>
      <c r="F5895" s="6">
        <f t="shared" si="4343"/>
        <v>-9620833</v>
      </c>
      <c r="G5895" s="6">
        <f t="shared" si="4336"/>
        <v>-9620833</v>
      </c>
      <c r="H5895" s="6"/>
      <c r="I5895" s="6">
        <f t="shared" si="4344"/>
        <v>2001372.7099724461</v>
      </c>
      <c r="J5895" s="6">
        <f t="shared" si="4345"/>
        <v>2001372.7099724461</v>
      </c>
      <c r="K5895" s="6">
        <f t="shared" si="4346"/>
        <v>3714898.6022421964</v>
      </c>
      <c r="L5895" s="6">
        <f t="shared" si="4347"/>
        <v>1931176</v>
      </c>
      <c r="M5895" s="6">
        <f t="shared" si="4348"/>
        <v>7647447.3122146428</v>
      </c>
      <c r="N5895" s="6">
        <f t="shared" si="4349"/>
        <v>7647447.3122146428</v>
      </c>
    </row>
    <row r="5896" spans="1:14" ht="15" x14ac:dyDescent="0.25">
      <c r="A5896" s="39">
        <v>45036</v>
      </c>
      <c r="B5896" s="6">
        <v>18230836.854805499</v>
      </c>
      <c r="C5896" s="38">
        <v>18230836.854805499</v>
      </c>
      <c r="D5896" s="6">
        <v>7810649.1451944988</v>
      </c>
      <c r="E5896" s="6">
        <v>-36026</v>
      </c>
      <c r="F5896" s="6">
        <f t="shared" si="4343"/>
        <v>26005460</v>
      </c>
      <c r="G5896" s="6">
        <f t="shared" si="4336"/>
        <v>26005460</v>
      </c>
      <c r="H5896" s="6"/>
      <c r="I5896" s="6">
        <f t="shared" si="4344"/>
        <v>3139976.6901509096</v>
      </c>
      <c r="J5896" s="6">
        <f t="shared" si="4345"/>
        <v>3139976.6901509096</v>
      </c>
      <c r="K5896" s="6">
        <f t="shared" si="4346"/>
        <v>3825749.1220637327</v>
      </c>
      <c r="L5896" s="6">
        <f t="shared" si="4347"/>
        <v>1844384.6666666667</v>
      </c>
      <c r="M5896" s="6">
        <f t="shared" si="4348"/>
        <v>8810110.4788813088</v>
      </c>
      <c r="N5896" s="6">
        <f t="shared" si="4349"/>
        <v>8810110.4788813088</v>
      </c>
    </row>
    <row r="5897" spans="1:14" ht="15" x14ac:dyDescent="0.25">
      <c r="A5897" s="39">
        <v>45037</v>
      </c>
      <c r="B5897" s="6">
        <v>-12146316.50624546</v>
      </c>
      <c r="C5897" s="38">
        <v>-12146316.50624546</v>
      </c>
      <c r="D5897" s="6">
        <v>7779838.5062454604</v>
      </c>
      <c r="E5897" s="6">
        <v>-252933</v>
      </c>
      <c r="F5897" s="6">
        <f t="shared" si="4343"/>
        <v>-4619411</v>
      </c>
      <c r="G5897" s="6">
        <f t="shared" si="4336"/>
        <v>-4619411</v>
      </c>
      <c r="H5897" s="6"/>
      <c r="I5897" s="6">
        <f t="shared" si="4344"/>
        <v>2969047.828088935</v>
      </c>
      <c r="J5897" s="6">
        <f t="shared" si="4345"/>
        <v>2969047.828088935</v>
      </c>
      <c r="K5897" s="6">
        <f t="shared" si="4346"/>
        <v>3989776.9507923727</v>
      </c>
      <c r="L5897" s="6">
        <f t="shared" si="4347"/>
        <v>1780516.3</v>
      </c>
      <c r="M5897" s="6">
        <f t="shared" si="4348"/>
        <v>8739341.0788813103</v>
      </c>
      <c r="N5897" s="6">
        <f t="shared" si="4349"/>
        <v>8739341.0788813103</v>
      </c>
    </row>
    <row r="5898" spans="1:14" ht="15" x14ac:dyDescent="0.25">
      <c r="A5898" s="39">
        <v>45038</v>
      </c>
      <c r="B5898" s="6">
        <v>34163395.591883212</v>
      </c>
      <c r="C5898" s="38">
        <v>34163395.591883212</v>
      </c>
      <c r="D5898" s="6">
        <v>6669621.4081167914</v>
      </c>
      <c r="E5898" s="6">
        <v>-55343</v>
      </c>
      <c r="F5898" s="6">
        <f t="shared" si="4343"/>
        <v>40777674</v>
      </c>
      <c r="G5898" s="6">
        <f t="shared" si="4336"/>
        <v>40777674</v>
      </c>
      <c r="H5898" s="6"/>
      <c r="I5898" s="6">
        <f t="shared" si="4344"/>
        <v>3628016.9668111117</v>
      </c>
      <c r="J5898" s="6">
        <f t="shared" si="4345"/>
        <v>3628016.9668111117</v>
      </c>
      <c r="K5898" s="6">
        <f t="shared" si="4346"/>
        <v>4121994.2120701978</v>
      </c>
      <c r="L5898" s="6">
        <f t="shared" si="4347"/>
        <v>1713819.6</v>
      </c>
      <c r="M5898" s="6">
        <f t="shared" si="4348"/>
        <v>9463830.7788813096</v>
      </c>
      <c r="N5898" s="6">
        <f t="shared" si="4349"/>
        <v>9463830.7788813096</v>
      </c>
    </row>
    <row r="5899" spans="1:14" ht="15" x14ac:dyDescent="0.25">
      <c r="A5899" s="39">
        <v>45039</v>
      </c>
      <c r="B5899" s="6">
        <v>-9274407.8895623051</v>
      </c>
      <c r="C5899" s="38">
        <v>-9274407.8895623051</v>
      </c>
      <c r="D5899" s="6">
        <v>6164979.889562306</v>
      </c>
      <c r="E5899" s="6">
        <v>-64428</v>
      </c>
      <c r="F5899" s="6">
        <f t="shared" si="4343"/>
        <v>-3173855.9999999991</v>
      </c>
      <c r="G5899" s="6">
        <f t="shared" si="4336"/>
        <v>-3173855.9999999991</v>
      </c>
      <c r="H5899" s="6"/>
      <c r="I5899" s="6">
        <f t="shared" si="4344"/>
        <v>3005008.2965538632</v>
      </c>
      <c r="J5899" s="6">
        <f t="shared" si="4345"/>
        <v>3005008.2965538632</v>
      </c>
      <c r="K5899" s="6">
        <f t="shared" si="4346"/>
        <v>4238656.0156607786</v>
      </c>
      <c r="L5899" s="6">
        <f t="shared" si="4347"/>
        <v>1639437.3333333333</v>
      </c>
      <c r="M5899" s="6">
        <f t="shared" si="4348"/>
        <v>8883101.6455479767</v>
      </c>
      <c r="N5899" s="6">
        <f t="shared" si="4349"/>
        <v>8883101.6455479767</v>
      </c>
    </row>
    <row r="5900" spans="1:14" ht="15" x14ac:dyDescent="0.25">
      <c r="A5900" s="39">
        <v>45040</v>
      </c>
      <c r="B5900" s="6">
        <v>-8137096.2875384511</v>
      </c>
      <c r="C5900" s="38">
        <v>-8137096.2875384511</v>
      </c>
      <c r="D5900" s="6">
        <v>5630922.2875384511</v>
      </c>
      <c r="E5900" s="6">
        <v>284864</v>
      </c>
      <c r="F5900" s="6">
        <f t="shared" si="4343"/>
        <v>-2221310</v>
      </c>
      <c r="G5900" s="6">
        <f t="shared" si="4336"/>
        <v>-2221310</v>
      </c>
      <c r="H5900" s="6"/>
      <c r="I5900" s="6">
        <f t="shared" si="4344"/>
        <v>2587690.8227924882</v>
      </c>
      <c r="J5900" s="6">
        <f t="shared" si="4345"/>
        <v>2587690.8227924882</v>
      </c>
      <c r="K5900" s="6">
        <f t="shared" si="4346"/>
        <v>4348285.8894221531</v>
      </c>
      <c r="L5900" s="6">
        <f t="shared" si="4347"/>
        <v>1614603.4333333333</v>
      </c>
      <c r="M5900" s="6">
        <f t="shared" si="4348"/>
        <v>8550580.1455479767</v>
      </c>
      <c r="N5900" s="6">
        <f t="shared" si="4349"/>
        <v>8550580.1455479767</v>
      </c>
    </row>
    <row r="5901" spans="1:14" ht="15" x14ac:dyDescent="0.25">
      <c r="A5901" s="39">
        <v>45041</v>
      </c>
      <c r="B5901" s="6">
        <v>8801245.6072388813</v>
      </c>
      <c r="C5901" s="38">
        <v>8801245.6072388813</v>
      </c>
      <c r="D5901" s="6">
        <v>4490864.3927611196</v>
      </c>
      <c r="E5901" s="6">
        <v>129954</v>
      </c>
      <c r="F5901" s="6">
        <f t="shared" si="4343"/>
        <v>13422064</v>
      </c>
      <c r="G5901" s="6">
        <f t="shared" si="4336"/>
        <v>13422064</v>
      </c>
      <c r="H5901" s="6"/>
      <c r="I5901" s="6">
        <f t="shared" si="4344"/>
        <v>2555346.7606342207</v>
      </c>
      <c r="J5901" s="6">
        <f t="shared" si="4345"/>
        <v>2555346.7606342207</v>
      </c>
      <c r="K5901" s="6">
        <f t="shared" si="4346"/>
        <v>4338931.5515804226</v>
      </c>
      <c r="L5901" s="6">
        <f t="shared" si="4347"/>
        <v>1549108.3</v>
      </c>
      <c r="M5901" s="6">
        <f t="shared" si="4348"/>
        <v>8443386.6122146435</v>
      </c>
      <c r="N5901" s="6">
        <f t="shared" si="4349"/>
        <v>8443386.6122146435</v>
      </c>
    </row>
    <row r="5902" spans="1:14" ht="15" x14ac:dyDescent="0.25">
      <c r="A5902" s="39">
        <v>45042</v>
      </c>
      <c r="B5902" s="6">
        <v>4541565.9561942816</v>
      </c>
      <c r="C5902" s="38">
        <v>4541565.9561942816</v>
      </c>
      <c r="D5902" s="6">
        <v>4576473.0438057184</v>
      </c>
      <c r="E5902" s="6">
        <v>-390941</v>
      </c>
      <c r="F5902" s="6">
        <f t="shared" si="4343"/>
        <v>8727098</v>
      </c>
      <c r="G5902" s="6">
        <f t="shared" si="4336"/>
        <v>8727098</v>
      </c>
      <c r="H5902" s="6"/>
      <c r="I5902" s="6">
        <f t="shared" si="4344"/>
        <v>2148029.8704957669</v>
      </c>
      <c r="J5902" s="6">
        <f t="shared" si="4345"/>
        <v>2148029.8704957669</v>
      </c>
      <c r="K5902" s="6">
        <f t="shared" si="4346"/>
        <v>4349516.208385543</v>
      </c>
      <c r="L5902" s="6">
        <f t="shared" si="4347"/>
        <v>1452612.7</v>
      </c>
      <c r="M5902" s="6">
        <f t="shared" si="4348"/>
        <v>7950158.7788813096</v>
      </c>
      <c r="N5902" s="6">
        <f t="shared" si="4349"/>
        <v>7950158.7788813096</v>
      </c>
    </row>
    <row r="5903" spans="1:14" ht="15" x14ac:dyDescent="0.25">
      <c r="A5903" s="39">
        <v>45043</v>
      </c>
      <c r="B5903" s="6">
        <v>24840174.076306939</v>
      </c>
      <c r="C5903" s="38">
        <v>24840174.076306939</v>
      </c>
      <c r="D5903" s="6">
        <v>3764491.9236930613</v>
      </c>
      <c r="E5903" s="6">
        <v>216793</v>
      </c>
      <c r="F5903" s="6">
        <f t="shared" si="4343"/>
        <v>28821459</v>
      </c>
      <c r="G5903" s="6">
        <f t="shared" si="4336"/>
        <v>28821459</v>
      </c>
      <c r="H5903" s="6"/>
      <c r="I5903" s="6">
        <f t="shared" si="4344"/>
        <v>2432169.7665777109</v>
      </c>
      <c r="J5903" s="6">
        <f t="shared" si="4345"/>
        <v>2432169.7665777109</v>
      </c>
      <c r="K5903" s="6">
        <f t="shared" si="4346"/>
        <v>4324032.1123035988</v>
      </c>
      <c r="L5903" s="6">
        <f t="shared" si="4347"/>
        <v>1371716.7</v>
      </c>
      <c r="M5903" s="6">
        <f t="shared" si="4348"/>
        <v>8127918.5788813094</v>
      </c>
      <c r="N5903" s="6">
        <f t="shared" si="4349"/>
        <v>8127918.5788813094</v>
      </c>
    </row>
    <row r="5904" spans="1:14" ht="15" x14ac:dyDescent="0.25">
      <c r="A5904" s="39">
        <v>45044</v>
      </c>
      <c r="B5904" s="6">
        <v>-2682689.7321723104</v>
      </c>
      <c r="C5904" s="38">
        <v>-2682689.7321723104</v>
      </c>
      <c r="D5904" s="6">
        <v>4140036.7321723104</v>
      </c>
      <c r="E5904" s="6">
        <v>1637111</v>
      </c>
      <c r="F5904" s="6">
        <f t="shared" si="4343"/>
        <v>3094458</v>
      </c>
      <c r="G5904" s="6">
        <f t="shared" si="4336"/>
        <v>3094458</v>
      </c>
      <c r="H5904" s="6"/>
      <c r="I5904" s="6">
        <f t="shared" si="4344"/>
        <v>2186810.0659517068</v>
      </c>
      <c r="J5904" s="6">
        <f t="shared" si="4345"/>
        <v>2186810.0659517068</v>
      </c>
      <c r="K5904" s="6">
        <f t="shared" si="4346"/>
        <v>4337036.2795962701</v>
      </c>
      <c r="L5904" s="6">
        <f t="shared" si="4347"/>
        <v>1374703.9333333333</v>
      </c>
      <c r="M5904" s="6">
        <f t="shared" si="4348"/>
        <v>7898550.2788813096</v>
      </c>
      <c r="N5904" s="6">
        <f t="shared" si="4349"/>
        <v>7898550.2788813096</v>
      </c>
    </row>
    <row r="5905" spans="1:14" ht="15" x14ac:dyDescent="0.25">
      <c r="A5905" s="39">
        <v>45045</v>
      </c>
      <c r="B5905" s="6">
        <v>-739699.5803631153</v>
      </c>
      <c r="C5905" s="38">
        <v>-739699.5803631153</v>
      </c>
      <c r="D5905" s="6">
        <v>2982971.5803631153</v>
      </c>
      <c r="E5905" s="6">
        <v>1685720</v>
      </c>
      <c r="F5905" s="6">
        <f t="shared" si="4343"/>
        <v>3928992</v>
      </c>
      <c r="G5905" s="6">
        <f t="shared" si="4336"/>
        <v>3928992</v>
      </c>
      <c r="H5905" s="6"/>
      <c r="I5905" s="6">
        <f t="shared" si="4344"/>
        <v>3312523.8747067438</v>
      </c>
      <c r="J5905" s="6">
        <f t="shared" si="4345"/>
        <v>3312523.8747067438</v>
      </c>
      <c r="K5905" s="6">
        <f t="shared" si="4346"/>
        <v>4322795.2375078993</v>
      </c>
      <c r="L5905" s="6">
        <f>AVERAGE(E5876:E5905)</f>
        <v>1373847.5</v>
      </c>
      <c r="M5905" s="6">
        <f t="shared" si="4348"/>
        <v>9009166.6122146435</v>
      </c>
      <c r="N5905" s="6">
        <f t="shared" si="4349"/>
        <v>9009166.6122146435</v>
      </c>
    </row>
    <row r="5906" spans="1:14" ht="15" x14ac:dyDescent="0.25">
      <c r="A5906" s="39">
        <v>45046</v>
      </c>
      <c r="B5906" s="6">
        <v>9917789.3209825307</v>
      </c>
      <c r="C5906" s="38">
        <v>9917789.3209825307</v>
      </c>
      <c r="D5906" s="6">
        <v>4204852.6790174693</v>
      </c>
      <c r="E5906" s="6">
        <v>1581722</v>
      </c>
      <c r="F5906" s="6">
        <f t="shared" si="4343"/>
        <v>15704364</v>
      </c>
      <c r="G5906" s="6">
        <f t="shared" si="4336"/>
        <v>15704364</v>
      </c>
      <c r="H5906" s="6"/>
      <c r="I5906" s="6">
        <f t="shared" si="4344"/>
        <v>2662707.0546805211</v>
      </c>
      <c r="J5906" s="6">
        <f t="shared" si="4345"/>
        <v>2662707.0546805211</v>
      </c>
      <c r="K5906" s="6">
        <f t="shared" si="4346"/>
        <v>4369681.4908674555</v>
      </c>
      <c r="L5906" s="6">
        <f>AVERAGE(E5877:E5906)</f>
        <v>1357151.6333333333</v>
      </c>
      <c r="M5906" s="6">
        <f t="shared" si="4348"/>
        <v>8389540.1788813099</v>
      </c>
      <c r="N5906" s="6">
        <f t="shared" si="4349"/>
        <v>8389540.1788813099</v>
      </c>
    </row>
    <row r="5907" spans="1:14" ht="15.75" thickBot="1" x14ac:dyDescent="0.3">
      <c r="A5907" s="39"/>
      <c r="B5907" s="6"/>
      <c r="C5907" s="38"/>
      <c r="D5907" s="34"/>
      <c r="E5907" s="34"/>
      <c r="F5907" s="6"/>
      <c r="G5907" s="6"/>
      <c r="H5907" s="6"/>
      <c r="I5907" s="6"/>
      <c r="J5907" s="6"/>
      <c r="K5907" s="6"/>
      <c r="L5907" s="6"/>
      <c r="M5907" s="6"/>
      <c r="N5907" s="6"/>
    </row>
    <row r="5908" spans="1:14" ht="93.75" customHeight="1" thickBot="1" x14ac:dyDescent="0.25">
      <c r="A5908" s="40"/>
      <c r="B5908" s="34"/>
      <c r="C5908" s="34"/>
      <c r="D5908" s="41" t="s">
        <v>13</v>
      </c>
      <c r="E5908" s="42"/>
      <c r="F5908" s="42"/>
      <c r="G5908" s="43"/>
    </row>
    <row r="5909" spans="1:14" x14ac:dyDescent="0.2">
      <c r="A5909" s="40"/>
    </row>
    <row r="5910" spans="1:14" x14ac:dyDescent="0.2">
      <c r="A5910" s="40"/>
    </row>
    <row r="5911" spans="1:14" x14ac:dyDescent="0.2">
      <c r="A5911" s="40"/>
    </row>
    <row r="5912" spans="1:14" x14ac:dyDescent="0.2">
      <c r="A5912" s="40"/>
    </row>
    <row r="5913" spans="1:14" x14ac:dyDescent="0.2">
      <c r="A5913" s="40"/>
    </row>
    <row r="5914" spans="1:14" x14ac:dyDescent="0.2">
      <c r="A5914" s="40"/>
    </row>
    <row r="5915" spans="1:14" x14ac:dyDescent="0.2">
      <c r="A5915" s="40"/>
    </row>
    <row r="5916" spans="1:14" x14ac:dyDescent="0.2">
      <c r="A5916" s="40"/>
    </row>
  </sheetData>
  <autoFilter ref="A1:F5025" xr:uid="{00000000-0009-0000-0000-000000000000}"/>
  <mergeCells count="1">
    <mergeCell ref="D5908:G590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64" workbookViewId="0">
      <selection activeCell="V60" sqref="V6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B1" workbookViewId="0">
      <selection activeCell="N86" sqref="N86"/>
    </sheetView>
  </sheetViews>
  <sheetFormatPr defaultRowHeight="12.75" x14ac:dyDescent="0.2"/>
  <sheetData>
    <row r="9" spans="23:23" x14ac:dyDescent="0.2">
      <c r="W9" s="6">
        <v>5877</v>
      </c>
    </row>
    <row r="10" spans="23:23" x14ac:dyDescent="0.2">
      <c r="W10" s="6">
        <v>5906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7" ma:contentTypeDescription="Create a new document." ma:contentTypeScope="" ma:versionID="3703f833d0f2494a22eb5bbfe3f3d9c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06fba4f77cad72f221649afbfc7f4c4b"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2D26A-3E81-4AB6-8862-E82351B3B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2023-05-11T13:03:45Z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