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3. March/M+6/"/>
    </mc:Choice>
  </mc:AlternateContent>
  <xr:revisionPtr revIDLastSave="161" documentId="8_{14F2E5B7-11D0-4A81-A365-F8FC8641D054}" xr6:coauthVersionLast="47" xr6:coauthVersionMax="47" xr10:uidLastSave="{C73C0D0B-A548-4ECB-854C-2CD0A36018C5}"/>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845" i="10" l="1"/>
  <c r="K5845" i="10"/>
  <c r="J5845" i="10"/>
  <c r="I5845" i="10"/>
  <c r="G5845" i="10"/>
  <c r="F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F5820" i="10"/>
  <c r="L5819" i="10"/>
  <c r="K5819" i="10"/>
  <c r="J5819" i="10"/>
  <c r="I5819" i="10"/>
  <c r="G5819" i="10"/>
  <c r="F5819" i="10"/>
  <c r="L5818" i="10"/>
  <c r="K5818" i="10"/>
  <c r="J5818" i="10"/>
  <c r="I5818" i="10"/>
  <c r="G5818" i="10"/>
  <c r="N5845" i="10" s="1"/>
  <c r="F5818" i="10"/>
  <c r="M5832" i="10" s="1"/>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M581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M5789" i="10" s="1"/>
  <c r="L5759" i="10"/>
  <c r="K5759" i="10"/>
  <c r="J5759" i="10"/>
  <c r="I5759" i="10"/>
  <c r="G5759" i="10"/>
  <c r="F5759" i="10"/>
  <c r="L5758" i="10"/>
  <c r="K5758" i="10"/>
  <c r="J5758" i="10"/>
  <c r="I5758" i="10"/>
  <c r="G5758" i="10"/>
  <c r="N5787" i="10" s="1"/>
  <c r="F5758" i="10"/>
  <c r="L5757" i="10"/>
  <c r="K5757" i="10"/>
  <c r="J5757" i="10"/>
  <c r="I5757" i="10"/>
  <c r="G5757" i="10"/>
  <c r="F5757" i="10"/>
  <c r="L5756" i="10"/>
  <c r="K5756" i="10"/>
  <c r="J5756" i="10"/>
  <c r="I5756" i="10"/>
  <c r="G5756" i="10"/>
  <c r="F5756" i="10"/>
  <c r="M5826" i="10" l="1"/>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N5783" i="10" s="1"/>
  <c r="F5754" i="10"/>
  <c r="M5783" i="10" s="1"/>
  <c r="L5753" i="10"/>
  <c r="K5753" i="10"/>
  <c r="J5753" i="10"/>
  <c r="I5753" i="10"/>
  <c r="G5753" i="10"/>
  <c r="F5753" i="10"/>
  <c r="L5752" i="10"/>
  <c r="K5752" i="10"/>
  <c r="J5752" i="10"/>
  <c r="I5752" i="10"/>
  <c r="G5752" i="10"/>
  <c r="N5781" i="10" s="1"/>
  <c r="F5752" i="10"/>
  <c r="L5751" i="10"/>
  <c r="K5751" i="10"/>
  <c r="J5751" i="10"/>
  <c r="I5751" i="10"/>
  <c r="G5751" i="10"/>
  <c r="F5751" i="10"/>
  <c r="L5750" i="10"/>
  <c r="K5750" i="10"/>
  <c r="J5750" i="10"/>
  <c r="I5750" i="10"/>
  <c r="G5750" i="10"/>
  <c r="N5779" i="10" s="1"/>
  <c r="F5750" i="10"/>
  <c r="M5779" i="10" s="1"/>
  <c r="L5749" i="10"/>
  <c r="K5749" i="10"/>
  <c r="J5749" i="10"/>
  <c r="I5749" i="10"/>
  <c r="G5749" i="10"/>
  <c r="F5749" i="10"/>
  <c r="L5748" i="10"/>
  <c r="K5748" i="10"/>
  <c r="J5748" i="10"/>
  <c r="I5748" i="10"/>
  <c r="G5748" i="10"/>
  <c r="N5777" i="10" s="1"/>
  <c r="F5748" i="10"/>
  <c r="M5777" i="10" s="1"/>
  <c r="L5747" i="10"/>
  <c r="K5747" i="10"/>
  <c r="J5747" i="10"/>
  <c r="I5747" i="10"/>
  <c r="G5747" i="10"/>
  <c r="F5747" i="10"/>
  <c r="L5746" i="10"/>
  <c r="K5746" i="10"/>
  <c r="J5746" i="10"/>
  <c r="I5746" i="10"/>
  <c r="G5746" i="10"/>
  <c r="N5775" i="10" s="1"/>
  <c r="F5746" i="10"/>
  <c r="M5775" i="10" s="1"/>
  <c r="L5745" i="10"/>
  <c r="K5745" i="10"/>
  <c r="J5745" i="10"/>
  <c r="I5745" i="10"/>
  <c r="G5745" i="10"/>
  <c r="F5745" i="10"/>
  <c r="L5744" i="10"/>
  <c r="K5744" i="10"/>
  <c r="J5744" i="10"/>
  <c r="I5744" i="10"/>
  <c r="G5744" i="10"/>
  <c r="N5773" i="10" s="1"/>
  <c r="F5744" i="10"/>
  <c r="M5773" i="10" s="1"/>
  <c r="L5743" i="10"/>
  <c r="K5743" i="10"/>
  <c r="J5743" i="10"/>
  <c r="I5743" i="10"/>
  <c r="G5743" i="10"/>
  <c r="F5743" i="10"/>
  <c r="L5742" i="10"/>
  <c r="K5742" i="10"/>
  <c r="J5742" i="10"/>
  <c r="I5742" i="10"/>
  <c r="G5742" i="10"/>
  <c r="N5771" i="10" s="1"/>
  <c r="F5742" i="10"/>
  <c r="M5771" i="10" s="1"/>
  <c r="L5741" i="10"/>
  <c r="K5741" i="10"/>
  <c r="J5741" i="10"/>
  <c r="I5741" i="10"/>
  <c r="G5741" i="10"/>
  <c r="F5741" i="10"/>
  <c r="L5740" i="10"/>
  <c r="K5740" i="10"/>
  <c r="J5740" i="10"/>
  <c r="I5740" i="10"/>
  <c r="G5740" i="10"/>
  <c r="N5769" i="10" s="1"/>
  <c r="F5740" i="10"/>
  <c r="M5769" i="10" s="1"/>
  <c r="L5739" i="10"/>
  <c r="K5739" i="10"/>
  <c r="J5739" i="10"/>
  <c r="I5739" i="10"/>
  <c r="G5739" i="10"/>
  <c r="F5739" i="10"/>
  <c r="L5738" i="10"/>
  <c r="K5738" i="10"/>
  <c r="J5738" i="10"/>
  <c r="I5738" i="10"/>
  <c r="G5738" i="10"/>
  <c r="N5767" i="10" s="1"/>
  <c r="F5738" i="10"/>
  <c r="M5767" i="10" s="1"/>
  <c r="L5737" i="10"/>
  <c r="K5737" i="10"/>
  <c r="J5737" i="10"/>
  <c r="I5737" i="10"/>
  <c r="G5737" i="10"/>
  <c r="F5737" i="10"/>
  <c r="L5736" i="10"/>
  <c r="K5736" i="10"/>
  <c r="J5736" i="10"/>
  <c r="I5736" i="10"/>
  <c r="G5736" i="10"/>
  <c r="N5765" i="10" s="1"/>
  <c r="F5736" i="10"/>
  <c r="M5765" i="10" s="1"/>
  <c r="L5735" i="10"/>
  <c r="K5735" i="10"/>
  <c r="J5735" i="10"/>
  <c r="I5735" i="10"/>
  <c r="G5735" i="10"/>
  <c r="F5735" i="10"/>
  <c r="L5734" i="10"/>
  <c r="K5734" i="10"/>
  <c r="J5734" i="10"/>
  <c r="I5734" i="10"/>
  <c r="G5734" i="10"/>
  <c r="N5763" i="10" s="1"/>
  <c r="F5734" i="10"/>
  <c r="M5763" i="10" s="1"/>
  <c r="L5733" i="10"/>
  <c r="K5733" i="10"/>
  <c r="J5733" i="10"/>
  <c r="I5733" i="10"/>
  <c r="G5733" i="10"/>
  <c r="F5733" i="10"/>
  <c r="L5732" i="10"/>
  <c r="K5732" i="10"/>
  <c r="J5732" i="10"/>
  <c r="I5732" i="10"/>
  <c r="G5732" i="10"/>
  <c r="N5761" i="10" s="1"/>
  <c r="F5732" i="10"/>
  <c r="M5761" i="10" s="1"/>
  <c r="L5731" i="10"/>
  <c r="K5731" i="10"/>
  <c r="J5731" i="10"/>
  <c r="I5731" i="10"/>
  <c r="G5731" i="10"/>
  <c r="F5731" i="10"/>
  <c r="L5730" i="10"/>
  <c r="K5730" i="10"/>
  <c r="J5730" i="10"/>
  <c r="I5730" i="10"/>
  <c r="G5730" i="10"/>
  <c r="N5759" i="10" s="1"/>
  <c r="F5730" i="10"/>
  <c r="M5759" i="10" s="1"/>
  <c r="L5729" i="10"/>
  <c r="K5729" i="10"/>
  <c r="J5729" i="10"/>
  <c r="I5729" i="10"/>
  <c r="G5729" i="10"/>
  <c r="F5729" i="10"/>
  <c r="L5728" i="10"/>
  <c r="K5728" i="10"/>
  <c r="J5728" i="10"/>
  <c r="I5728" i="10"/>
  <c r="G5728" i="10"/>
  <c r="N5757" i="10" s="1"/>
  <c r="F5728" i="10"/>
  <c r="M5757" i="10" s="1"/>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1" i="10" l="1"/>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<sst xmlns="http://schemas.openxmlformats.org/spreadsheetml/2006/main" count="46" uniqueCount="46">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</sst>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Data!$A$5512:$A$5845</c:f>
              <c:numCache>
                <c:formatCode>m/d/yyyy</c:formatCode>
                <c:ptCount val="33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numCache>
            </c:numRef>
          </c:cat>
          <c:val>
            <c:numRef>
              <c:f>Data!$B$5512:$B$5845</c:f>
              <c:numCache>
                <c:formatCode>#,##0</c:formatCode>
                <c:ptCount val="334"/>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35505489.02214855</c:v>
                </c:pt>
                <c:pt idx="307">
                  <c:v>-1386412.3063918971</c:v>
                </c:pt>
                <c:pt idx="308">
                  <c:v>665798.82329766639</c:v>
                </c:pt>
                <c:pt idx="309">
                  <c:v>-3647.835620360449</c:v>
                </c:pt>
                <c:pt idx="310">
                  <c:v>9030603.8696530238</c:v>
                </c:pt>
                <c:pt idx="311">
                  <c:v>11309994.857284037</c:v>
                </c:pt>
                <c:pt idx="312">
                  <c:v>9814047.1650153175</c:v>
                </c:pt>
                <c:pt idx="313">
                  <c:v>21721684.214021735</c:v>
                </c:pt>
                <c:pt idx="314">
                  <c:v>30725085.044338312</c:v>
                </c:pt>
                <c:pt idx="315">
                  <c:v>20282328.223862648</c:v>
                </c:pt>
                <c:pt idx="316">
                  <c:v>-26127267.430904031</c:v>
                </c:pt>
                <c:pt idx="317">
                  <c:v>16416882.77362055</c:v>
                </c:pt>
                <c:pt idx="318">
                  <c:v>16195112.118667699</c:v>
                </c:pt>
                <c:pt idx="319">
                  <c:v>10485132.497306556</c:v>
                </c:pt>
                <c:pt idx="320">
                  <c:v>37848816.117641017</c:v>
                </c:pt>
                <c:pt idx="321">
                  <c:v>3175030.9910770273</c:v>
                </c:pt>
                <c:pt idx="322">
                  <c:v>863897.31625879975</c:v>
                </c:pt>
                <c:pt idx="323">
                  <c:v>-2033463.4915837981</c:v>
                </c:pt>
                <c:pt idx="324">
                  <c:v>23651721.863253046</c:v>
                </c:pt>
                <c:pt idx="325">
                  <c:v>15043417.596272945</c:v>
                </c:pt>
                <c:pt idx="326">
                  <c:v>-9534387.9515500516</c:v>
                </c:pt>
                <c:pt idx="327">
                  <c:v>3689942.8779005008</c:v>
                </c:pt>
                <c:pt idx="328">
                  <c:v>32887841.95933824</c:v>
                </c:pt>
                <c:pt idx="329">
                  <c:v>-3467230.8051100597</c:v>
                </c:pt>
                <c:pt idx="330">
                  <c:v>156783.17453534156</c:v>
                </c:pt>
                <c:pt idx="331">
                  <c:v>18503993.526152436</c:v>
                </c:pt>
                <c:pt idx="332">
                  <c:v>17722585.76219539</c:v>
                </c:pt>
                <c:pt idx="333">
                  <c:v>17072381.725575328</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Data!$A$5512:$A$5845</c:f>
              <c:numCache>
                <c:formatCode>m/d/yyyy</c:formatCode>
                <c:ptCount val="33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numCache>
            </c:numRef>
          </c:cat>
          <c:val>
            <c:numRef>
              <c:f>Data!$I$5512:$I$5845</c:f>
              <c:numCache>
                <c:formatCode>#,##0</c:formatCode>
                <c:ptCount val="334"/>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12793270.491643498</c:v>
                </c:pt>
                <c:pt idx="307">
                  <c:v>11847928.242230598</c:v>
                </c:pt>
                <c:pt idx="308">
                  <c:v>11524459.413563253</c:v>
                </c:pt>
                <c:pt idx="309">
                  <c:v>11106988.471171714</c:v>
                </c:pt>
                <c:pt idx="310">
                  <c:v>10881508.258889966</c:v>
                </c:pt>
                <c:pt idx="311">
                  <c:v>11326793.41347697</c:v>
                </c:pt>
                <c:pt idx="312">
                  <c:v>11849280.637486564</c:v>
                </c:pt>
                <c:pt idx="313">
                  <c:v>11453906.650304917</c:v>
                </c:pt>
                <c:pt idx="314">
                  <c:v>12728346.688987659</c:v>
                </c:pt>
                <c:pt idx="315">
                  <c:v>13081969.078815809</c:v>
                </c:pt>
                <c:pt idx="316">
                  <c:v>11933863.705649264</c:v>
                </c:pt>
                <c:pt idx="317">
                  <c:v>12404308.393434953</c:v>
                </c:pt>
                <c:pt idx="318">
                  <c:v>13057704.802188126</c:v>
                </c:pt>
                <c:pt idx="319">
                  <c:v>13025754.096594496</c:v>
                </c:pt>
                <c:pt idx="320">
                  <c:v>14056774.867186289</c:v>
                </c:pt>
                <c:pt idx="321">
                  <c:v>13491814.85299902</c:v>
                </c:pt>
                <c:pt idx="322">
                  <c:v>12825177.508803613</c:v>
                </c:pt>
                <c:pt idx="323">
                  <c:v>12624358.635572774</c:v>
                </c:pt>
                <c:pt idx="324">
                  <c:v>12022221.826397056</c:v>
                </c:pt>
                <c:pt idx="325">
                  <c:v>12889893.370447855</c:v>
                </c:pt>
                <c:pt idx="326">
                  <c:v>11922765.299622893</c:v>
                </c:pt>
                <c:pt idx="327">
                  <c:v>11503387.952262878</c:v>
                </c:pt>
                <c:pt idx="328">
                  <c:v>11718014.422849406</c:v>
                </c:pt>
                <c:pt idx="329">
                  <c:v>11748887.382910619</c:v>
                </c:pt>
                <c:pt idx="330">
                  <c:v>11003962.881572722</c:v>
                </c:pt>
                <c:pt idx="331">
                  <c:v>11190805.485722084</c:v>
                </c:pt>
                <c:pt idx="332">
                  <c:v>11300178.083607888</c:v>
                </c:pt>
                <c:pt idx="333">
                  <c:v>11594237.097038666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Data!$A$5512:$A$5845</c:f>
              <c:numCache>
                <c:formatCode>m/d/yyyy</c:formatCode>
                <c:ptCount val="33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numCache>
            </c:numRef>
          </c:cat>
          <c:val>
            <c:numRef>
              <c:f>Data!$D$5512:$D$5845</c:f>
              <c:numCache>
                <c:formatCode>#,##0</c:formatCode>
                <c:ptCount val="334"/>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1767291.9778514479</c:v>
                </c:pt>
                <c:pt idx="307">
                  <c:v>1101083.3063918971</c:v>
                </c:pt>
                <c:pt idx="308">
                  <c:v>1912133.1767023334</c:v>
                </c:pt>
                <c:pt idx="309">
                  <c:v>2335086.8356203604</c:v>
                </c:pt>
                <c:pt idx="310">
                  <c:v>1626523.1303469762</c:v>
                </c:pt>
                <c:pt idx="311">
                  <c:v>1851482.1427159624</c:v>
                </c:pt>
                <c:pt idx="312">
                  <c:v>2549397.8349846825</c:v>
                </c:pt>
                <c:pt idx="313">
                  <c:v>2453402.7859782632</c:v>
                </c:pt>
                <c:pt idx="314">
                  <c:v>2163388.9556616889</c:v>
                </c:pt>
                <c:pt idx="315">
                  <c:v>1462146.7761373508</c:v>
                </c:pt>
                <c:pt idx="316">
                  <c:v>1054564.4309040301</c:v>
                </c:pt>
                <c:pt idx="317">
                  <c:v>1271415.2263794506</c:v>
                </c:pt>
                <c:pt idx="318">
                  <c:v>2309723.8813323006</c:v>
                </c:pt>
                <c:pt idx="319">
                  <c:v>2120452.5026934454</c:v>
                </c:pt>
                <c:pt idx="320">
                  <c:v>2112827.8823589846</c:v>
                </c:pt>
                <c:pt idx="321">
                  <c:v>2324377.0089229727</c:v>
                </c:pt>
                <c:pt idx="322">
                  <c:v>2182224.6837412002</c:v>
                </c:pt>
                <c:pt idx="323">
                  <c:v>1399202.4915837981</c:v>
                </c:pt>
                <c:pt idx="324">
                  <c:v>2688223.1367469551</c:v>
                </c:pt>
                <c:pt idx="325">
                  <c:v>3783803.4037270537</c:v>
                </c:pt>
                <c:pt idx="326">
                  <c:v>3907513.951550052</c:v>
                </c:pt>
                <c:pt idx="327">
                  <c:v>3797429.1220994992</c:v>
                </c:pt>
                <c:pt idx="328">
                  <c:v>1848313.0406617578</c:v>
                </c:pt>
                <c:pt idx="329">
                  <c:v>1042351.8051100598</c:v>
                </c:pt>
                <c:pt idx="330">
                  <c:v>1033628.8254646586</c:v>
                </c:pt>
                <c:pt idx="331">
                  <c:v>1033665.4738475657</c:v>
                </c:pt>
                <c:pt idx="332">
                  <c:v>1476470.2378046103</c:v>
                </c:pt>
                <c:pt idx="333">
                  <c:v>2298329.2744246726</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Data!$A$5512:$A$5845</c:f>
              <c:numCache>
                <c:formatCode>m/d/yyyy</c:formatCode>
                <c:ptCount val="33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numCache>
            </c:numRef>
          </c:cat>
          <c:val>
            <c:numRef>
              <c:f>Data!$K$5512:$K$5845</c:f>
              <c:numCache>
                <c:formatCode>#,##0</c:formatCode>
                <c:ptCount val="334"/>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3501204.3750231694</c:v>
                </c:pt>
                <c:pt idx="307">
                  <c:v>3458767.4577694028</c:v>
                </c:pt>
                <c:pt idx="308">
                  <c:v>3438812.2531034141</c:v>
                </c:pt>
                <c:pt idx="309">
                  <c:v>3399816.3954949533</c:v>
                </c:pt>
                <c:pt idx="310">
                  <c:v>3362229.9411100377</c:v>
                </c:pt>
                <c:pt idx="311">
                  <c:v>3363946.0198563635</c:v>
                </c:pt>
                <c:pt idx="312">
                  <c:v>3399714.4958467712</c:v>
                </c:pt>
                <c:pt idx="313">
                  <c:v>3444952.2830284177</c:v>
                </c:pt>
                <c:pt idx="314">
                  <c:v>3480448.5110123446</c:v>
                </c:pt>
                <c:pt idx="315">
                  <c:v>3445869.4211841943</c:v>
                </c:pt>
                <c:pt idx="316">
                  <c:v>3409281.7276840708</c:v>
                </c:pt>
                <c:pt idx="317">
                  <c:v>3403655.773231715</c:v>
                </c:pt>
                <c:pt idx="318">
                  <c:v>3441822.6644785432</c:v>
                </c:pt>
                <c:pt idx="319">
                  <c:v>3471004.5034055072</c:v>
                </c:pt>
                <c:pt idx="320">
                  <c:v>3485432.099480377</c:v>
                </c:pt>
                <c:pt idx="321">
                  <c:v>3466453.613667646</c:v>
                </c:pt>
                <c:pt idx="322">
                  <c:v>3357137.8578630532</c:v>
                </c:pt>
                <c:pt idx="323">
                  <c:v>3215674.9310938898</c:v>
                </c:pt>
                <c:pt idx="324">
                  <c:v>3116581.4402696113</c:v>
                </c:pt>
                <c:pt idx="325">
                  <c:v>3023268.4628854762</c:v>
                </c:pt>
                <c:pt idx="326">
                  <c:v>2967631.2337104375</c:v>
                </c:pt>
                <c:pt idx="327">
                  <c:v>2921744.7144037867</c:v>
                </c:pt>
                <c:pt idx="328">
                  <c:v>2844337.3104839264</c:v>
                </c:pt>
                <c:pt idx="329">
                  <c:v>2741672.7837560456</c:v>
                </c:pt>
                <c:pt idx="330">
                  <c:v>2604788.7850939431</c:v>
                </c:pt>
                <c:pt idx="331">
                  <c:v>2494474.2142779175</c:v>
                </c:pt>
                <c:pt idx="332">
                  <c:v>2392927.1497254455</c:v>
                </c:pt>
                <c:pt idx="333">
                  <c:v>2302472.5029613343</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Data!$A$5512:$A$5845</c:f>
              <c:numCache>
                <c:formatCode>m/d/yyyy</c:formatCode>
                <c:ptCount val="33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numCache>
            </c:numRef>
          </c:cat>
          <c:val>
            <c:numRef>
              <c:f>Data!$E$5512:$E$5845</c:f>
              <c:numCache>
                <c:formatCode>#,##0</c:formatCode>
                <c:ptCount val="334"/>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Data!$A$5512:$A$5845</c:f>
              <c:numCache>
                <c:formatCode>m/d/yyyy</c:formatCode>
                <c:ptCount val="33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numCache>
            </c:numRef>
          </c:cat>
          <c:val>
            <c:numRef>
              <c:f>Data!$L$5512:$L$5845</c:f>
              <c:numCache>
                <c:formatCode>#,##0</c:formatCode>
                <c:ptCount val="334"/>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855"/>
  <sheetViews>
    <sheetView tabSelected="1" zoomScaleNormal="100" workbookViewId="0">
      <pane xSplit="1" ySplit="1" topLeftCell="B5841" activePane="bottomRight" state="frozen"/>
      <selection pane="topRight" activeCell="X99" sqref="X99"/>
      <selection pane="bottomLeft" activeCell="X99" sqref="X99"/>
      <selection pane="bottomRight" activeCell="C5847" sqref="C5847"/>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7" si="4298">SUM(B5758+D5758+E5758)</f>
        <v>13092016</v>
      </c>
      <c r="G5758" s="6">
        <f t="shared" ref="G5758:G5817"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35505489.02214855</v>
      </c>
      <c r="C5818" s="38">
        <v>35505489.02214855</v>
      </c>
      <c r="D5818" s="6">
        <v>1767291.9778514479</v>
      </c>
      <c r="E5818" s="6">
        <v>2181421</v>
      </c>
      <c r="F5818" s="6">
        <f t="shared" ref="F5818:F5845" si="4312">SUM(B5818+D5818+E5818)</f>
        <v>39454202</v>
      </c>
      <c r="G5818" s="6">
        <f t="shared" ref="G5818:G5845" si="4313">SUM(C5818:E5818)</f>
        <v>39454202</v>
      </c>
      <c r="H5818" s="6"/>
      <c r="I5818" s="6">
        <f t="shared" ref="I5818:I5845" si="4314">AVERAGE(B5789:B5818)</f>
        <v>12793270.491643498</v>
      </c>
      <c r="J5818" s="6">
        <f t="shared" ref="J5818:J5845" si="4315">AVERAGE(C5789:C5818)</f>
        <v>12793270.491643498</v>
      </c>
      <c r="K5818" s="6">
        <f t="shared" ref="K5818:K5845" si="4316">AVERAGE(D5789:D5818)</f>
        <v>3501204.3750231694</v>
      </c>
      <c r="L5818" s="6">
        <f t="shared" ref="L5818:L5845" si="4317">AVERAGE(E5789:E5818)</f>
        <v>2323022.4</v>
      </c>
      <c r="M5818" s="6">
        <f t="shared" ref="M5818:M5845" si="4318">AVERAGE(F5789:F5818)</f>
        <v>18617497.266666666</v>
      </c>
      <c r="N5818" s="6">
        <f t="shared" ref="N5818:N5845" si="4319">AVERAGE(G5789:G5818)</f>
        <v>18617497.266666666</v>
      </c>
    </row>
    <row r="5819" spans="1:14" ht="15" x14ac:dyDescent="0.25">
      <c r="A5819" s="39">
        <v>44959</v>
      </c>
      <c r="B5819" s="6">
        <v>-1386412.3063918971</v>
      </c>
      <c r="C5819" s="38">
        <v>-1386412.3063918971</v>
      </c>
      <c r="D5819" s="6">
        <v>1101083.3063918971</v>
      </c>
      <c r="E5819" s="6">
        <v>1726770</v>
      </c>
      <c r="F5819" s="6">
        <f t="shared" si="4312"/>
        <v>1441441</v>
      </c>
      <c r="G5819" s="6">
        <f t="shared" si="4313"/>
        <v>1441441</v>
      </c>
      <c r="H5819" s="6"/>
      <c r="I5819" s="6">
        <f t="shared" si="4314"/>
        <v>11847928.242230598</v>
      </c>
      <c r="J5819" s="6">
        <f t="shared" si="4315"/>
        <v>11847928.242230598</v>
      </c>
      <c r="K5819" s="6">
        <f t="shared" si="4316"/>
        <v>3458767.4577694028</v>
      </c>
      <c r="L5819" s="6">
        <f t="shared" si="4317"/>
        <v>2254037.7666666666</v>
      </c>
      <c r="M5819" s="6">
        <f t="shared" si="4318"/>
        <v>17560733.466666665</v>
      </c>
      <c r="N5819" s="6">
        <f t="shared" si="4319"/>
        <v>17560733.466666665</v>
      </c>
    </row>
    <row r="5820" spans="1:14" ht="15" x14ac:dyDescent="0.25">
      <c r="A5820" s="39">
        <v>44960</v>
      </c>
      <c r="B5820" s="6">
        <v>665798.82329766639</v>
      </c>
      <c r="C5820" s="38">
        <v>665798.82329766639</v>
      </c>
      <c r="D5820" s="6">
        <v>1912133.1767023334</v>
      </c>
      <c r="E5820" s="6">
        <v>1583214</v>
      </c>
      <c r="F5820" s="6">
        <f t="shared" si="4312"/>
        <v>4161146</v>
      </c>
      <c r="G5820" s="6">
        <f t="shared" si="4313"/>
        <v>4161146</v>
      </c>
      <c r="H5820" s="6"/>
      <c r="I5820" s="6">
        <f t="shared" si="4314"/>
        <v>11524459.413563253</v>
      </c>
      <c r="J5820" s="6">
        <f t="shared" si="4315"/>
        <v>11524459.413563253</v>
      </c>
      <c r="K5820" s="6">
        <f t="shared" si="4316"/>
        <v>3438812.2531034141</v>
      </c>
      <c r="L5820" s="6">
        <f t="shared" si="4317"/>
        <v>2245867.8666666667</v>
      </c>
      <c r="M5820" s="6">
        <f t="shared" si="4318"/>
        <v>17209139.533333335</v>
      </c>
      <c r="N5820" s="6">
        <f t="shared" si="4319"/>
        <v>17209139.533333335</v>
      </c>
    </row>
    <row r="5821" spans="1:14" ht="15" x14ac:dyDescent="0.25">
      <c r="A5821" s="39">
        <v>44961</v>
      </c>
      <c r="B5821" s="6">
        <v>-3647.835620360449</v>
      </c>
      <c r="C5821" s="38">
        <v>-3647.835620360449</v>
      </c>
      <c r="D5821" s="6">
        <v>2335086.8356203604</v>
      </c>
      <c r="E5821" s="6">
        <v>1341673</v>
      </c>
      <c r="F5821" s="6">
        <f t="shared" si="4312"/>
        <v>3673112</v>
      </c>
      <c r="G5821" s="6">
        <f t="shared" si="4313"/>
        <v>3673112</v>
      </c>
      <c r="H5821" s="6"/>
      <c r="I5821" s="6">
        <f t="shared" si="4314"/>
        <v>11106988.471171714</v>
      </c>
      <c r="J5821" s="6">
        <f t="shared" si="4315"/>
        <v>11106988.471171714</v>
      </c>
      <c r="K5821" s="6">
        <f t="shared" si="4316"/>
        <v>3399816.3954949533</v>
      </c>
      <c r="L5821" s="6">
        <f t="shared" si="4317"/>
        <v>2248119.4333333331</v>
      </c>
      <c r="M5821" s="6">
        <f t="shared" si="4318"/>
        <v>16754924.300000001</v>
      </c>
      <c r="N5821" s="6">
        <f t="shared" si="4319"/>
        <v>16754924.300000001</v>
      </c>
    </row>
    <row r="5822" spans="1:14" ht="15" x14ac:dyDescent="0.25">
      <c r="A5822" s="39">
        <v>44962</v>
      </c>
      <c r="B5822" s="6">
        <v>9030603.8696530238</v>
      </c>
      <c r="C5822" s="38">
        <v>9030603.8696530238</v>
      </c>
      <c r="D5822" s="6">
        <v>1626523.1303469762</v>
      </c>
      <c r="E5822" s="6">
        <v>2177918</v>
      </c>
      <c r="F5822" s="6">
        <f t="shared" si="4312"/>
        <v>12835045</v>
      </c>
      <c r="G5822" s="6">
        <f t="shared" si="4313"/>
        <v>12835045</v>
      </c>
      <c r="H5822" s="6"/>
      <c r="I5822" s="6">
        <f t="shared" si="4314"/>
        <v>10881508.258889966</v>
      </c>
      <c r="J5822" s="6">
        <f t="shared" si="4315"/>
        <v>10881508.258889966</v>
      </c>
      <c r="K5822" s="6">
        <f t="shared" si="4316"/>
        <v>3362229.9411100377</v>
      </c>
      <c r="L5822" s="6">
        <f t="shared" si="4317"/>
        <v>2222889.3666666667</v>
      </c>
      <c r="M5822" s="6">
        <f t="shared" si="4318"/>
        <v>16466627.566666666</v>
      </c>
      <c r="N5822" s="6">
        <f t="shared" si="4319"/>
        <v>16466627.566666666</v>
      </c>
    </row>
    <row r="5823" spans="1:14" ht="15" x14ac:dyDescent="0.25">
      <c r="A5823" s="39">
        <v>44963</v>
      </c>
      <c r="B5823" s="6">
        <v>11309994.857284037</v>
      </c>
      <c r="C5823" s="38">
        <v>11309994.857284037</v>
      </c>
      <c r="D5823" s="6">
        <v>1851482.1427159624</v>
      </c>
      <c r="E5823" s="6">
        <v>4269932</v>
      </c>
      <c r="F5823" s="6">
        <f t="shared" si="4312"/>
        <v>17431409</v>
      </c>
      <c r="G5823" s="6">
        <f t="shared" si="4313"/>
        <v>17431409</v>
      </c>
      <c r="H5823" s="6"/>
      <c r="I5823" s="6">
        <f t="shared" si="4314"/>
        <v>11326793.41347697</v>
      </c>
      <c r="J5823" s="6">
        <f t="shared" si="4315"/>
        <v>11326793.41347697</v>
      </c>
      <c r="K5823" s="6">
        <f t="shared" si="4316"/>
        <v>3363946.0198563635</v>
      </c>
      <c r="L5823" s="6">
        <f t="shared" si="4317"/>
        <v>2290000.2333333334</v>
      </c>
      <c r="M5823" s="6">
        <f t="shared" si="4318"/>
        <v>16980739.666666668</v>
      </c>
      <c r="N5823" s="6">
        <f t="shared" si="4319"/>
        <v>16980739.666666668</v>
      </c>
    </row>
    <row r="5824" spans="1:14" ht="15" x14ac:dyDescent="0.25">
      <c r="A5824" s="39">
        <v>44964</v>
      </c>
      <c r="B5824" s="6">
        <v>9814047.1650153175</v>
      </c>
      <c r="C5824" s="38">
        <v>9814047.1650153175</v>
      </c>
      <c r="D5824" s="6">
        <v>2549397.8349846825</v>
      </c>
      <c r="E5824" s="6">
        <v>5471642</v>
      </c>
      <c r="F5824" s="6">
        <f t="shared" si="4312"/>
        <v>17835087</v>
      </c>
      <c r="G5824" s="6">
        <f t="shared" si="4313"/>
        <v>17835087</v>
      </c>
      <c r="H5824" s="6"/>
      <c r="I5824" s="6">
        <f t="shared" si="4314"/>
        <v>11849280.637486564</v>
      </c>
      <c r="J5824" s="6">
        <f t="shared" si="4315"/>
        <v>11849280.637486564</v>
      </c>
      <c r="K5824" s="6">
        <f t="shared" si="4316"/>
        <v>3399714.4958467712</v>
      </c>
      <c r="L5824" s="6">
        <f t="shared" si="4317"/>
        <v>2402778.7333333334</v>
      </c>
      <c r="M5824" s="6">
        <f t="shared" si="4318"/>
        <v>17651773.866666667</v>
      </c>
      <c r="N5824" s="6">
        <f t="shared" si="4319"/>
        <v>17651773.866666667</v>
      </c>
    </row>
    <row r="5825" spans="1:14" ht="15" x14ac:dyDescent="0.25">
      <c r="A5825" s="39">
        <v>44965</v>
      </c>
      <c r="B5825" s="6">
        <v>21721684.214021735</v>
      </c>
      <c r="C5825" s="38">
        <v>21721684.214021735</v>
      </c>
      <c r="D5825" s="6">
        <v>2453402.7859782632</v>
      </c>
      <c r="E5825" s="6">
        <v>3296569</v>
      </c>
      <c r="F5825" s="6">
        <f t="shared" si="4312"/>
        <v>27471656</v>
      </c>
      <c r="G5825" s="6">
        <f t="shared" si="4313"/>
        <v>27471656</v>
      </c>
      <c r="H5825" s="6"/>
      <c r="I5825" s="6">
        <f t="shared" si="4314"/>
        <v>11453906.650304917</v>
      </c>
      <c r="J5825" s="6">
        <f t="shared" si="4315"/>
        <v>11453906.650304917</v>
      </c>
      <c r="K5825" s="6">
        <f t="shared" si="4316"/>
        <v>3444952.2830284177</v>
      </c>
      <c r="L5825" s="6">
        <f t="shared" si="4317"/>
        <v>2439429.5</v>
      </c>
      <c r="M5825" s="6">
        <f t="shared" si="4318"/>
        <v>17338288.433333334</v>
      </c>
      <c r="N5825" s="6">
        <f t="shared" si="4319"/>
        <v>17338288.433333334</v>
      </c>
    </row>
    <row r="5826" spans="1:14" ht="15" x14ac:dyDescent="0.25">
      <c r="A5826" s="39">
        <v>44966</v>
      </c>
      <c r="B5826" s="6">
        <v>30725085.044338312</v>
      </c>
      <c r="C5826" s="38">
        <v>30725085.044338312</v>
      </c>
      <c r="D5826" s="6">
        <v>2163388.9556616889</v>
      </c>
      <c r="E5826" s="6">
        <v>1470242</v>
      </c>
      <c r="F5826" s="6">
        <f t="shared" si="4312"/>
        <v>34358716</v>
      </c>
      <c r="G5826" s="6">
        <f t="shared" si="4313"/>
        <v>34358716</v>
      </c>
      <c r="H5826" s="6"/>
      <c r="I5826" s="6">
        <f t="shared" si="4314"/>
        <v>12728346.688987659</v>
      </c>
      <c r="J5826" s="6">
        <f t="shared" si="4315"/>
        <v>12728346.688987659</v>
      </c>
      <c r="K5826" s="6">
        <f t="shared" si="4316"/>
        <v>3480448.5110123446</v>
      </c>
      <c r="L5826" s="6">
        <f t="shared" si="4317"/>
        <v>2385401.9333333331</v>
      </c>
      <c r="M5826" s="6">
        <f t="shared" si="4318"/>
        <v>18594197.133333333</v>
      </c>
      <c r="N5826" s="6">
        <f t="shared" si="4319"/>
        <v>18594197.133333333</v>
      </c>
    </row>
    <row r="5827" spans="1:14" ht="15" x14ac:dyDescent="0.25">
      <c r="A5827" s="39">
        <v>44967</v>
      </c>
      <c r="B5827" s="6">
        <v>20282328.223862648</v>
      </c>
      <c r="C5827" s="38">
        <v>20282328.223862648</v>
      </c>
      <c r="D5827" s="6">
        <v>1462146.7761373508</v>
      </c>
      <c r="E5827" s="6">
        <v>2778900</v>
      </c>
      <c r="F5827" s="6">
        <f t="shared" si="4312"/>
        <v>24523375</v>
      </c>
      <c r="G5827" s="6">
        <f t="shared" si="4313"/>
        <v>24523375</v>
      </c>
      <c r="H5827" s="6"/>
      <c r="I5827" s="6">
        <f t="shared" si="4314"/>
        <v>13081969.078815809</v>
      </c>
      <c r="J5827" s="6">
        <f t="shared" si="4315"/>
        <v>13081969.078815809</v>
      </c>
      <c r="K5827" s="6">
        <f t="shared" si="4316"/>
        <v>3445869.4211841943</v>
      </c>
      <c r="L5827" s="6">
        <f t="shared" si="4317"/>
        <v>2389048.8666666667</v>
      </c>
      <c r="M5827" s="6">
        <f t="shared" si="4318"/>
        <v>18916887.366666667</v>
      </c>
      <c r="N5827" s="6">
        <f t="shared" si="4319"/>
        <v>18916887.366666667</v>
      </c>
    </row>
    <row r="5828" spans="1:14" ht="15" x14ac:dyDescent="0.25">
      <c r="A5828" s="39">
        <v>44968</v>
      </c>
      <c r="B5828" s="6">
        <v>-26127267.430904031</v>
      </c>
      <c r="C5828" s="38">
        <v>-26127267.430904031</v>
      </c>
      <c r="D5828" s="6">
        <v>1054564.4309040301</v>
      </c>
      <c r="E5828" s="6">
        <v>2068617</v>
      </c>
      <c r="F5828" s="6">
        <f t="shared" si="4312"/>
        <v>-23004086</v>
      </c>
      <c r="G5828" s="6">
        <f t="shared" si="4313"/>
        <v>-23004086</v>
      </c>
      <c r="H5828" s="6"/>
      <c r="I5828" s="6">
        <f t="shared" si="4314"/>
        <v>11933863.705649264</v>
      </c>
      <c r="J5828" s="6">
        <f t="shared" si="4315"/>
        <v>11933863.705649264</v>
      </c>
      <c r="K5828" s="6">
        <f t="shared" si="4316"/>
        <v>3409281.7276840708</v>
      </c>
      <c r="L5828" s="6">
        <f t="shared" si="4317"/>
        <v>2414638.5333333332</v>
      </c>
      <c r="M5828" s="6">
        <f t="shared" si="4318"/>
        <v>17757783.966666665</v>
      </c>
      <c r="N5828" s="6">
        <f t="shared" si="4319"/>
        <v>17757783.966666665</v>
      </c>
    </row>
    <row r="5829" spans="1:14" ht="15" x14ac:dyDescent="0.25">
      <c r="A5829" s="39">
        <v>44969</v>
      </c>
      <c r="B5829" s="6">
        <v>16416882.77362055</v>
      </c>
      <c r="C5829" s="38">
        <v>16416882.77362055</v>
      </c>
      <c r="D5829" s="6">
        <v>1271415.2263794506</v>
      </c>
      <c r="E5829" s="6">
        <v>2072195</v>
      </c>
      <c r="F5829" s="6">
        <f t="shared" si="4312"/>
        <v>19760493</v>
      </c>
      <c r="G5829" s="6">
        <f t="shared" si="4313"/>
        <v>19760493</v>
      </c>
      <c r="H5829" s="6"/>
      <c r="I5829" s="6">
        <f t="shared" si="4314"/>
        <v>12404308.393434953</v>
      </c>
      <c r="J5829" s="6">
        <f t="shared" si="4315"/>
        <v>12404308.393434953</v>
      </c>
      <c r="K5829" s="6">
        <f t="shared" si="4316"/>
        <v>3403655.773231715</v>
      </c>
      <c r="L5829" s="6">
        <f t="shared" si="4317"/>
        <v>2421096.1333333333</v>
      </c>
      <c r="M5829" s="6">
        <f t="shared" si="4318"/>
        <v>18229060.300000001</v>
      </c>
      <c r="N5829" s="6">
        <f t="shared" si="4319"/>
        <v>18229060.300000001</v>
      </c>
    </row>
    <row r="5830" spans="1:14" ht="15" x14ac:dyDescent="0.25">
      <c r="A5830" s="39">
        <v>44970</v>
      </c>
      <c r="B5830" s="6">
        <v>16195112.118667699</v>
      </c>
      <c r="C5830" s="38">
        <v>16195112.118667699</v>
      </c>
      <c r="D5830" s="6">
        <v>2309723.8813323006</v>
      </c>
      <c r="E5830" s="6">
        <v>1969503</v>
      </c>
      <c r="F5830" s="6">
        <f t="shared" si="4312"/>
        <v>20474339</v>
      </c>
      <c r="G5830" s="6">
        <f t="shared" si="4313"/>
        <v>20474339</v>
      </c>
      <c r="H5830" s="6"/>
      <c r="I5830" s="6">
        <f t="shared" si="4314"/>
        <v>13057704.802188126</v>
      </c>
      <c r="J5830" s="6">
        <f t="shared" si="4315"/>
        <v>13057704.802188126</v>
      </c>
      <c r="K5830" s="6">
        <f t="shared" si="4316"/>
        <v>3441822.6644785432</v>
      </c>
      <c r="L5830" s="6">
        <f t="shared" si="4317"/>
        <v>2224792.6666666665</v>
      </c>
      <c r="M5830" s="6">
        <f t="shared" si="4318"/>
        <v>18724320.133333333</v>
      </c>
      <c r="N5830" s="6">
        <f t="shared" si="4319"/>
        <v>18724320.133333333</v>
      </c>
    </row>
    <row r="5831" spans="1:14" ht="15" x14ac:dyDescent="0.25">
      <c r="A5831" s="39">
        <v>44971</v>
      </c>
      <c r="B5831" s="6">
        <v>10485132.497306556</v>
      </c>
      <c r="C5831" s="38">
        <v>10485132.497306556</v>
      </c>
      <c r="D5831" s="6">
        <v>2120452.5026934454</v>
      </c>
      <c r="E5831" s="6">
        <v>1146071</v>
      </c>
      <c r="F5831" s="6">
        <f t="shared" si="4312"/>
        <v>13751656</v>
      </c>
      <c r="G5831" s="6">
        <f t="shared" si="4313"/>
        <v>13751656</v>
      </c>
      <c r="H5831" s="6"/>
      <c r="I5831" s="6">
        <f t="shared" si="4314"/>
        <v>13025754.096594496</v>
      </c>
      <c r="J5831" s="6">
        <f t="shared" si="4315"/>
        <v>13025754.096594496</v>
      </c>
      <c r="K5831" s="6">
        <f t="shared" si="4316"/>
        <v>3471004.5034055072</v>
      </c>
      <c r="L5831" s="6">
        <f t="shared" si="4317"/>
        <v>2219893.7333333334</v>
      </c>
      <c r="M5831" s="6">
        <f t="shared" si="4318"/>
        <v>18716652.333333332</v>
      </c>
      <c r="N5831" s="6">
        <f t="shared" si="4319"/>
        <v>18716652.333333332</v>
      </c>
    </row>
    <row r="5832" spans="1:14" ht="15" x14ac:dyDescent="0.25">
      <c r="A5832" s="39">
        <v>44972</v>
      </c>
      <c r="B5832" s="6">
        <v>37848816.117641017</v>
      </c>
      <c r="C5832" s="38">
        <v>37848816.117641017</v>
      </c>
      <c r="D5832" s="6">
        <v>2112827.8823589846</v>
      </c>
      <c r="E5832" s="6">
        <v>1589325</v>
      </c>
      <c r="F5832" s="6">
        <f t="shared" si="4312"/>
        <v>41550969</v>
      </c>
      <c r="G5832" s="6">
        <f t="shared" si="4313"/>
        <v>41550969</v>
      </c>
      <c r="H5832" s="6"/>
      <c r="I5832" s="6">
        <f t="shared" si="4314"/>
        <v>14056774.867186289</v>
      </c>
      <c r="J5832" s="6">
        <f t="shared" si="4315"/>
        <v>14056774.867186289</v>
      </c>
      <c r="K5832" s="6">
        <f t="shared" si="4316"/>
        <v>3485432.099480377</v>
      </c>
      <c r="L5832" s="6">
        <f t="shared" si="4317"/>
        <v>2225459.5333333332</v>
      </c>
      <c r="M5832" s="6">
        <f t="shared" si="4318"/>
        <v>19767666.5</v>
      </c>
      <c r="N5832" s="6">
        <f t="shared" si="4319"/>
        <v>19767666.5</v>
      </c>
    </row>
    <row r="5833" spans="1:14" ht="15" x14ac:dyDescent="0.25">
      <c r="A5833" s="39">
        <v>44973</v>
      </c>
      <c r="B5833" s="6">
        <v>3175030.9910770273</v>
      </c>
      <c r="C5833" s="38">
        <v>3175030.9910770273</v>
      </c>
      <c r="D5833" s="6">
        <v>2324377.0089229727</v>
      </c>
      <c r="E5833" s="6">
        <v>1634402</v>
      </c>
      <c r="F5833" s="6">
        <f t="shared" si="4312"/>
        <v>7133810</v>
      </c>
      <c r="G5833" s="6">
        <f t="shared" si="4313"/>
        <v>7133810</v>
      </c>
      <c r="H5833" s="6"/>
      <c r="I5833" s="6">
        <f t="shared" si="4314"/>
        <v>13491814.85299902</v>
      </c>
      <c r="J5833" s="6">
        <f t="shared" si="4315"/>
        <v>13491814.85299902</v>
      </c>
      <c r="K5833" s="6">
        <f t="shared" si="4316"/>
        <v>3466453.613667646</v>
      </c>
      <c r="L5833" s="6">
        <f t="shared" si="4317"/>
        <v>2208469.2000000002</v>
      </c>
      <c r="M5833" s="6">
        <f t="shared" si="4318"/>
        <v>19166737.666666668</v>
      </c>
      <c r="N5833" s="6">
        <f t="shared" si="4319"/>
        <v>19166737.666666668</v>
      </c>
    </row>
    <row r="5834" spans="1:14" ht="15" x14ac:dyDescent="0.25">
      <c r="A5834" s="39">
        <v>44974</v>
      </c>
      <c r="B5834" s="6">
        <v>863897.31625879975</v>
      </c>
      <c r="C5834" s="38">
        <v>863897.31625879975</v>
      </c>
      <c r="D5834" s="6">
        <v>2182224.6837412002</v>
      </c>
      <c r="E5834" s="6">
        <v>1500452</v>
      </c>
      <c r="F5834" s="6">
        <f t="shared" si="4312"/>
        <v>4546574</v>
      </c>
      <c r="G5834" s="6">
        <f t="shared" si="4313"/>
        <v>4546574</v>
      </c>
      <c r="H5834" s="6"/>
      <c r="I5834" s="6">
        <f t="shared" si="4314"/>
        <v>12825177.508803613</v>
      </c>
      <c r="J5834" s="6">
        <f t="shared" si="4315"/>
        <v>12825177.508803613</v>
      </c>
      <c r="K5834" s="6">
        <f t="shared" si="4316"/>
        <v>3357137.8578630532</v>
      </c>
      <c r="L5834" s="6">
        <f t="shared" si="4317"/>
        <v>2120042.5333333332</v>
      </c>
      <c r="M5834" s="6">
        <f t="shared" si="4318"/>
        <v>18302357.899999999</v>
      </c>
      <c r="N5834" s="6">
        <f t="shared" si="4319"/>
        <v>18302357.899999999</v>
      </c>
    </row>
    <row r="5835" spans="1:14" ht="15" x14ac:dyDescent="0.25">
      <c r="A5835" s="39">
        <v>44975</v>
      </c>
      <c r="B5835" s="6">
        <v>-2033463.4915837981</v>
      </c>
      <c r="C5835" s="38">
        <v>-2033463.4915837981</v>
      </c>
      <c r="D5835" s="6">
        <v>1399202.4915837981</v>
      </c>
      <c r="E5835" s="6">
        <v>2906948</v>
      </c>
      <c r="F5835" s="6">
        <f t="shared" si="4312"/>
        <v>2272687</v>
      </c>
      <c r="G5835" s="6">
        <f t="shared" si="4313"/>
        <v>2272687</v>
      </c>
      <c r="H5835" s="6"/>
      <c r="I5835" s="6">
        <f t="shared" si="4314"/>
        <v>12624358.635572774</v>
      </c>
      <c r="J5835" s="6">
        <f t="shared" si="4315"/>
        <v>12624358.635572774</v>
      </c>
      <c r="K5835" s="6">
        <f t="shared" si="4316"/>
        <v>3215674.9310938898</v>
      </c>
      <c r="L5835" s="6">
        <f t="shared" si="4317"/>
        <v>2126255.2999999998</v>
      </c>
      <c r="M5835" s="6">
        <f t="shared" si="4318"/>
        <v>17966288.866666667</v>
      </c>
      <c r="N5835" s="6">
        <f t="shared" si="4319"/>
        <v>17966288.866666667</v>
      </c>
    </row>
    <row r="5836" spans="1:14" ht="15" x14ac:dyDescent="0.25">
      <c r="A5836" s="39">
        <v>44976</v>
      </c>
      <c r="B5836" s="6">
        <v>23651721.863253046</v>
      </c>
      <c r="C5836" s="38">
        <v>23651721.863253046</v>
      </c>
      <c r="D5836" s="6">
        <v>2688223.1367469551</v>
      </c>
      <c r="E5836" s="6">
        <v>4929068</v>
      </c>
      <c r="F5836" s="6">
        <f t="shared" si="4312"/>
        <v>31269013</v>
      </c>
      <c r="G5836" s="6">
        <f t="shared" si="4313"/>
        <v>31269013</v>
      </c>
      <c r="H5836" s="6"/>
      <c r="I5836" s="6">
        <f t="shared" si="4314"/>
        <v>12022221.826397056</v>
      </c>
      <c r="J5836" s="6">
        <f t="shared" si="4315"/>
        <v>12022221.826397056</v>
      </c>
      <c r="K5836" s="6">
        <f t="shared" si="4316"/>
        <v>3116581.4402696113</v>
      </c>
      <c r="L5836" s="6">
        <f t="shared" si="4317"/>
        <v>2239520.7333333334</v>
      </c>
      <c r="M5836" s="6">
        <f t="shared" si="4318"/>
        <v>17378324</v>
      </c>
      <c r="N5836" s="6">
        <f t="shared" si="4319"/>
        <v>17378324</v>
      </c>
    </row>
    <row r="5837" spans="1:14" ht="15" x14ac:dyDescent="0.25">
      <c r="A5837" s="39">
        <v>44977</v>
      </c>
      <c r="B5837" s="6">
        <v>15043417.596272945</v>
      </c>
      <c r="C5837" s="38">
        <v>15043417.596272945</v>
      </c>
      <c r="D5837" s="6">
        <v>3783803.4037270537</v>
      </c>
      <c r="E5837" s="6">
        <v>1883354</v>
      </c>
      <c r="F5837" s="6">
        <f t="shared" si="4312"/>
        <v>20710575</v>
      </c>
      <c r="G5837" s="6">
        <f t="shared" si="4313"/>
        <v>20710575</v>
      </c>
      <c r="H5837" s="6"/>
      <c r="I5837" s="6">
        <f t="shared" si="4314"/>
        <v>12889893.370447855</v>
      </c>
      <c r="J5837" s="6">
        <f t="shared" si="4315"/>
        <v>12889893.370447855</v>
      </c>
      <c r="K5837" s="6">
        <f t="shared" si="4316"/>
        <v>3023268.4628854762</v>
      </c>
      <c r="L5837" s="6">
        <f t="shared" si="4317"/>
        <v>2233357.4333333331</v>
      </c>
      <c r="M5837" s="6">
        <f t="shared" si="4318"/>
        <v>18146519.266666666</v>
      </c>
      <c r="N5837" s="6">
        <f t="shared" si="4319"/>
        <v>18146519.266666666</v>
      </c>
    </row>
    <row r="5838" spans="1:14" ht="15" x14ac:dyDescent="0.25">
      <c r="A5838" s="39">
        <v>44978</v>
      </c>
      <c r="B5838" s="6">
        <v>-9534387.9515500516</v>
      </c>
      <c r="C5838" s="38">
        <v>-9534387.9515500516</v>
      </c>
      <c r="D5838" s="6">
        <v>3907513.951550052</v>
      </c>
      <c r="E5838" s="6">
        <v>1495366</v>
      </c>
      <c r="F5838" s="6">
        <f t="shared" si="4312"/>
        <v>-4131508</v>
      </c>
      <c r="G5838" s="6">
        <f t="shared" si="4313"/>
        <v>-4131508</v>
      </c>
      <c r="H5838" s="6"/>
      <c r="I5838" s="6">
        <f t="shared" si="4314"/>
        <v>11922765.299622893</v>
      </c>
      <c r="J5838" s="6">
        <f t="shared" si="4315"/>
        <v>11922765.299622893</v>
      </c>
      <c r="K5838" s="6">
        <f t="shared" si="4316"/>
        <v>2967631.2337104375</v>
      </c>
      <c r="L5838" s="6">
        <f t="shared" si="4317"/>
        <v>2203421.3333333335</v>
      </c>
      <c r="M5838" s="6">
        <f t="shared" si="4318"/>
        <v>17093817.866666667</v>
      </c>
      <c r="N5838" s="6">
        <f t="shared" si="4319"/>
        <v>17093817.866666667</v>
      </c>
    </row>
    <row r="5839" spans="1:14" ht="15" x14ac:dyDescent="0.25">
      <c r="A5839" s="39">
        <v>44979</v>
      </c>
      <c r="B5839" s="6">
        <v>3689942.8779005008</v>
      </c>
      <c r="C5839" s="38">
        <v>3689942.8779005008</v>
      </c>
      <c r="D5839" s="6">
        <v>3797429.1220994992</v>
      </c>
      <c r="E5839" s="6">
        <v>565229</v>
      </c>
      <c r="F5839" s="6">
        <f t="shared" si="4312"/>
        <v>8052601</v>
      </c>
      <c r="G5839" s="6">
        <f t="shared" si="4313"/>
        <v>8052601</v>
      </c>
      <c r="H5839" s="6"/>
      <c r="I5839" s="6">
        <f t="shared" si="4314"/>
        <v>11503387.952262878</v>
      </c>
      <c r="J5839" s="6">
        <f t="shared" si="4315"/>
        <v>11503387.952262878</v>
      </c>
      <c r="K5839" s="6">
        <f t="shared" si="4316"/>
        <v>2921744.7144037867</v>
      </c>
      <c r="L5839" s="6">
        <f t="shared" si="4317"/>
        <v>2180261.3666666667</v>
      </c>
      <c r="M5839" s="6">
        <f t="shared" si="4318"/>
        <v>16605394.033333333</v>
      </c>
      <c r="N5839" s="6">
        <f t="shared" si="4319"/>
        <v>16605394.033333333</v>
      </c>
    </row>
    <row r="5840" spans="1:14" ht="15" x14ac:dyDescent="0.25">
      <c r="A5840" s="39">
        <v>44980</v>
      </c>
      <c r="B5840" s="6">
        <v>32887841.95933824</v>
      </c>
      <c r="C5840" s="38">
        <v>32887841.95933824</v>
      </c>
      <c r="D5840" s="6">
        <v>1848313.0406617578</v>
      </c>
      <c r="E5840" s="6">
        <v>1219555</v>
      </c>
      <c r="F5840" s="6">
        <f t="shared" si="4312"/>
        <v>35955710</v>
      </c>
      <c r="G5840" s="6">
        <f t="shared" si="4313"/>
        <v>35955710</v>
      </c>
      <c r="H5840" s="6"/>
      <c r="I5840" s="6">
        <f t="shared" si="4314"/>
        <v>11718014.422849406</v>
      </c>
      <c r="J5840" s="6">
        <f t="shared" si="4315"/>
        <v>11718014.422849406</v>
      </c>
      <c r="K5840" s="6">
        <f t="shared" si="4316"/>
        <v>2844337.3104839264</v>
      </c>
      <c r="L5840" s="6">
        <f t="shared" si="4317"/>
        <v>2184415.9</v>
      </c>
      <c r="M5840" s="6">
        <f t="shared" si="4318"/>
        <v>16746767.633333333</v>
      </c>
      <c r="N5840" s="6">
        <f t="shared" si="4319"/>
        <v>16746767.633333333</v>
      </c>
    </row>
    <row r="5841" spans="1:14" ht="15" x14ac:dyDescent="0.25">
      <c r="A5841" s="39">
        <v>44981</v>
      </c>
      <c r="B5841" s="6">
        <v>-3467230.8051100597</v>
      </c>
      <c r="C5841" s="38">
        <v>-3467230.8051100597</v>
      </c>
      <c r="D5841" s="6">
        <v>1042351.8051100598</v>
      </c>
      <c r="E5841" s="6">
        <v>1826851</v>
      </c>
      <c r="F5841" s="6">
        <f t="shared" si="4312"/>
        <v>-598028</v>
      </c>
      <c r="G5841" s="6">
        <f t="shared" si="4313"/>
        <v>-598028</v>
      </c>
      <c r="H5841" s="6"/>
      <c r="I5841" s="6">
        <f t="shared" si="4314"/>
        <v>11748887.382910619</v>
      </c>
      <c r="J5841" s="6">
        <f t="shared" si="4315"/>
        <v>11748887.382910619</v>
      </c>
      <c r="K5841" s="6">
        <f t="shared" si="4316"/>
        <v>2741672.7837560456</v>
      </c>
      <c r="L5841" s="6">
        <f t="shared" si="4317"/>
        <v>2209186.4</v>
      </c>
      <c r="M5841" s="6">
        <f t="shared" si="4318"/>
        <v>16699746.566666666</v>
      </c>
      <c r="N5841" s="6">
        <f t="shared" si="4319"/>
        <v>16699746.566666666</v>
      </c>
    </row>
    <row r="5842" spans="1:14" ht="15" x14ac:dyDescent="0.25">
      <c r="A5842" s="39">
        <v>44982</v>
      </c>
      <c r="B5842" s="6">
        <v>156783.17453534156</v>
      </c>
      <c r="C5842" s="38">
        <v>156783.17453534156</v>
      </c>
      <c r="D5842" s="6">
        <v>1033628.8254646586</v>
      </c>
      <c r="E5842" s="6">
        <v>1206175</v>
      </c>
      <c r="F5842" s="6">
        <f t="shared" si="4312"/>
        <v>2396587</v>
      </c>
      <c r="G5842" s="6">
        <f t="shared" si="4313"/>
        <v>2396587</v>
      </c>
      <c r="H5842" s="6"/>
      <c r="I5842" s="6">
        <f t="shared" si="4314"/>
        <v>11003962.881572722</v>
      </c>
      <c r="J5842" s="6">
        <f t="shared" si="4315"/>
        <v>11003962.881572722</v>
      </c>
      <c r="K5842" s="6">
        <f t="shared" si="4316"/>
        <v>2604788.7850939431</v>
      </c>
      <c r="L5842" s="6">
        <f t="shared" si="4317"/>
        <v>2212258.9</v>
      </c>
      <c r="M5842" s="6">
        <f t="shared" si="4318"/>
        <v>15821010.566666666</v>
      </c>
      <c r="N5842" s="6">
        <f t="shared" si="4319"/>
        <v>15821010.566666666</v>
      </c>
    </row>
    <row r="5843" spans="1:14" ht="15" x14ac:dyDescent="0.25">
      <c r="A5843" s="39">
        <v>44983</v>
      </c>
      <c r="B5843" s="6">
        <v>18503993.526152436</v>
      </c>
      <c r="C5843" s="38">
        <v>18503993.526152436</v>
      </c>
      <c r="D5843" s="6">
        <v>1033665.4738475657</v>
      </c>
      <c r="E5843" s="6">
        <v>1470132</v>
      </c>
      <c r="F5843" s="6">
        <f t="shared" si="4312"/>
        <v>21007791</v>
      </c>
      <c r="G5843" s="6">
        <f t="shared" si="4313"/>
        <v>21007791</v>
      </c>
      <c r="H5843" s="6"/>
      <c r="I5843" s="6">
        <f t="shared" si="4314"/>
        <v>11190805.485722084</v>
      </c>
      <c r="J5843" s="6">
        <f t="shared" si="4315"/>
        <v>11190805.485722084</v>
      </c>
      <c r="K5843" s="6">
        <f t="shared" si="4316"/>
        <v>2494474.2142779175</v>
      </c>
      <c r="L5843" s="6">
        <f t="shared" si="4317"/>
        <v>2195252.8333333335</v>
      </c>
      <c r="M5843" s="6">
        <f t="shared" si="4318"/>
        <v>15880532.533333333</v>
      </c>
      <c r="N5843" s="6">
        <f t="shared" si="4319"/>
        <v>15880532.533333333</v>
      </c>
    </row>
    <row r="5844" spans="1:14" ht="15" x14ac:dyDescent="0.25">
      <c r="A5844" s="39">
        <v>44984</v>
      </c>
      <c r="B5844" s="6">
        <v>17722585.76219539</v>
      </c>
      <c r="C5844" s="38">
        <v>17722585.76219539</v>
      </c>
      <c r="D5844" s="6">
        <v>1476470.2378046103</v>
      </c>
      <c r="E5844" s="6">
        <v>2136429</v>
      </c>
      <c r="F5844" s="6">
        <f t="shared" si="4312"/>
        <v>21335485</v>
      </c>
      <c r="G5844" s="6">
        <f t="shared" si="4313"/>
        <v>21335485</v>
      </c>
      <c r="H5844" s="6"/>
      <c r="I5844" s="6">
        <f t="shared" si="4314"/>
        <v>11300178.083607888</v>
      </c>
      <c r="J5844" s="6">
        <f t="shared" si="4315"/>
        <v>11300178.083607888</v>
      </c>
      <c r="K5844" s="6">
        <f t="shared" si="4316"/>
        <v>2392927.1497254455</v>
      </c>
      <c r="L5844" s="6">
        <f t="shared" si="4317"/>
        <v>2190070.7999999998</v>
      </c>
      <c r="M5844" s="6">
        <f t="shared" si="4318"/>
        <v>15883176.033333333</v>
      </c>
      <c r="N5844" s="6">
        <f t="shared" si="4319"/>
        <v>15883176.033333333</v>
      </c>
    </row>
    <row r="5845" spans="1:14" ht="15" x14ac:dyDescent="0.25">
      <c r="A5845" s="39">
        <v>44985</v>
      </c>
      <c r="B5845" s="6">
        <v>17072381.725575328</v>
      </c>
      <c r="C5845" s="38">
        <v>17072381.725575328</v>
      </c>
      <c r="D5845" s="6">
        <v>2298329.2744246726</v>
      </c>
      <c r="E5845" s="6">
        <v>1185472</v>
      </c>
      <c r="F5845" s="6">
        <f t="shared" si="4312"/>
        <v>20556183</v>
      </c>
      <c r="G5845" s="6">
        <f t="shared" si="4313"/>
        <v>20556183</v>
      </c>
      <c r="H5845" s="6"/>
      <c r="I5845" s="6">
        <f t="shared" si="4314"/>
        <v>11594237.097038666</v>
      </c>
      <c r="J5845" s="6">
        <f t="shared" si="4315"/>
        <v>11594237.097038666</v>
      </c>
      <c r="K5845" s="6">
        <f t="shared" si="4316"/>
        <v>2302472.5029613343</v>
      </c>
      <c r="L5845" s="6">
        <f t="shared" si="4317"/>
        <v>2179552.7000000002</v>
      </c>
      <c r="M5845" s="6">
        <f t="shared" si="4318"/>
        <v>16076262.300000001</v>
      </c>
      <c r="N5845" s="6">
        <f t="shared" si="4319"/>
        <v>16076262.300000001</v>
      </c>
    </row>
    <row r="5846" spans="1:14" ht="15.75" thickBot="1" x14ac:dyDescent="0.3">
      <c r="A5846" s="39"/>
      <c r="B5846" s="6"/>
      <c r="C5846" s="38"/>
      <c r="D5846" s="34"/>
      <c r="E5846" s="34"/>
      <c r="F5846" s="6"/>
      <c r="G5846" s="6"/>
      <c r="H5846" s="6"/>
      <c r="I5846" s="6"/>
      <c r="J5846" s="6"/>
      <c r="K5846" s="6"/>
      <c r="L5846" s="6"/>
      <c r="M5846" s="6"/>
      <c r="N5846" s="6"/>
    </row>
    <row r="5847" spans="1:14" ht="93.75" customHeight="1" thickBot="1" x14ac:dyDescent="0.25">
      <c r="A5847" s="40"/>
      <c r="B5847" s="34"/>
      <c r="C5847" s="34"/>
      <c r="D5847" s="41" t="s">
        <v>13</v>
      </c>
      <c r="E5847" s="42"/>
      <c r="F5847" s="42"/>
      <c r="G5847" s="43"/>
    </row>
    <row r="5848" spans="1:14" x14ac:dyDescent="0.2">
      <c r="A5848" s="40"/>
    </row>
    <row r="5849" spans="1:14" x14ac:dyDescent="0.2">
      <c r="A5849" s="40"/>
    </row>
    <row r="5850" spans="1:14" x14ac:dyDescent="0.2">
      <c r="A5850" s="40"/>
    </row>
    <row r="5851" spans="1:14" x14ac:dyDescent="0.2">
      <c r="A5851" s="40"/>
    </row>
    <row r="5852" spans="1:14" x14ac:dyDescent="0.2">
      <c r="A5852" s="40"/>
    </row>
    <row r="5853" spans="1:14" x14ac:dyDescent="0.2">
      <c r="A5853" s="40"/>
    </row>
    <row r="5854" spans="1:14" x14ac:dyDescent="0.2">
      <c r="A5854" s="40"/>
    </row>
    <row r="5855" spans="1:14" x14ac:dyDescent="0.2">
      <c r="A5855" s="40"/>
    </row>
  </sheetData>
  <autoFilter ref="A1:F5025" xr:uid="{00000000-0009-0000-0000-000000000000}"/>
  <mergeCells count="1">
    <mergeCell ref="D5847:G5847"/>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E1" workbookViewId="0">
      <selection activeCell="Y64" sqref="Y64"/>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3703f833d0f2494a22eb5bbfe3f3d9c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06fba4f77cad72f221649afbfc7f4c4b"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462D26A-3E81-4AB6-8862-E82351B3B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2023-03-08T16:04:27Z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