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938" i="10" l="1"/>
  <c r="G3938" i="10"/>
  <c r="H3938" i="10"/>
  <c r="I3938" i="10"/>
  <c r="J3938" i="10"/>
  <c r="E3939" i="10"/>
  <c r="G3939" i="10"/>
  <c r="H3939" i="10"/>
  <c r="I3939" i="10"/>
  <c r="J3939" i="10"/>
  <c r="E3940" i="10"/>
  <c r="J3942" i="10" s="1"/>
  <c r="G3940" i="10"/>
  <c r="H3940" i="10"/>
  <c r="I3940" i="10"/>
  <c r="J3940" i="10"/>
  <c r="E3941" i="10"/>
  <c r="J3944" i="10" s="1"/>
  <c r="G3941" i="10"/>
  <c r="H3941" i="10"/>
  <c r="I3941" i="10"/>
  <c r="J3941" i="10"/>
  <c r="E3942" i="10"/>
  <c r="G3942" i="10"/>
  <c r="H3942" i="10"/>
  <c r="I3942" i="10"/>
  <c r="E3943" i="10"/>
  <c r="G3943" i="10"/>
  <c r="H3943" i="10"/>
  <c r="I3943" i="10"/>
  <c r="E3944" i="10"/>
  <c r="G3944" i="10"/>
  <c r="H3944" i="10"/>
  <c r="I3944" i="10"/>
  <c r="J3943" i="10" l="1"/>
  <c r="I3937" i="10"/>
  <c r="H3937" i="10"/>
  <c r="G3937" i="10"/>
  <c r="E3937" i="10"/>
  <c r="I3936" i="10"/>
  <c r="H3936" i="10"/>
  <c r="G3936" i="10"/>
  <c r="E3936" i="10"/>
  <c r="I3935" i="10"/>
  <c r="H3935" i="10"/>
  <c r="G3935" i="10"/>
  <c r="E3935" i="10"/>
  <c r="I3934" i="10"/>
  <c r="H3934" i="10"/>
  <c r="G3934" i="10"/>
  <c r="E3934" i="10"/>
  <c r="I3933" i="10"/>
  <c r="H3933" i="10"/>
  <c r="G3933" i="10"/>
  <c r="E3933" i="10"/>
  <c r="I3932" i="10"/>
  <c r="H3932" i="10"/>
  <c r="G3932" i="10"/>
  <c r="E3932" i="10"/>
  <c r="I3931" i="10"/>
  <c r="H3931" i="10"/>
  <c r="G3931" i="10"/>
  <c r="E3931" i="10"/>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I3923" i="10" l="1"/>
  <c r="H3923" i="10"/>
  <c r="G3923" i="10"/>
  <c r="E3923" i="10"/>
  <c r="I3922" i="10"/>
  <c r="H3922" i="10"/>
  <c r="G3922" i="10"/>
  <c r="E3922" i="10"/>
  <c r="I3921" i="10"/>
  <c r="H3921" i="10"/>
  <c r="G3921" i="10"/>
  <c r="E3921" i="10"/>
  <c r="I3920" i="10"/>
  <c r="H3920" i="10"/>
  <c r="G3920" i="10"/>
  <c r="E3920" i="10"/>
  <c r="I3919" i="10"/>
  <c r="H3919" i="10"/>
  <c r="G3919" i="10"/>
  <c r="E3919" i="10"/>
  <c r="I3918" i="10"/>
  <c r="H3918" i="10"/>
  <c r="G3918" i="10"/>
  <c r="E3918" i="10"/>
  <c r="I3917" i="10"/>
  <c r="H3917" i="10"/>
  <c r="G3917" i="10"/>
  <c r="E3917" i="10"/>
  <c r="I3916" i="10" l="1"/>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I3910" i="10"/>
  <c r="H3910" i="10"/>
  <c r="G3910" i="10"/>
  <c r="E3910" i="10"/>
  <c r="I3909" i="10" l="1"/>
  <c r="H3909" i="10"/>
  <c r="G3909" i="10"/>
  <c r="E3909" i="10"/>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6" i="10"/>
  <c r="J3898" i="10"/>
  <c r="J3897" i="10"/>
  <c r="J3894" i="10"/>
  <c r="J3891" i="10"/>
  <c r="J3895" i="10"/>
  <c r="J3892" i="10"/>
  <c r="J3893" i="10"/>
  <c r="J3890" i="10"/>
  <c r="E3862" i="10"/>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<sst xmlns="http://schemas.openxmlformats.org/spreadsheetml/2006/main" count="17" uniqueCount="17">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</sst>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8">
    <xf numFmtId="0" fontId="0" fillId="0" borderId="0"/>
    <xf numFmtId="0" fontId="22" fillId="2"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22" fillId="3"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22" fillId="4"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22" fillId="5"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22" fillId="6"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22" fillId="7"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22" fillId="8"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22" fillId="9"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2" fillId="10"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22" fillId="5"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22" fillId="8"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22" fillId="11"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23" fillId="12" borderId="0" applyNumberFormat="0" applyBorder="0" applyAlignment="0" applyProtection="0"/>
    <xf numFmtId="0" fontId="40" fillId="36" borderId="0" applyNumberFormat="0" applyBorder="0" applyAlignment="0" applyProtection="0"/>
    <xf numFmtId="0" fontId="23" fillId="9" borderId="0" applyNumberFormat="0" applyBorder="0" applyAlignment="0" applyProtection="0"/>
    <xf numFmtId="0" fontId="40" fillId="37" borderId="0" applyNumberFormat="0" applyBorder="0" applyAlignment="0" applyProtection="0"/>
    <xf numFmtId="0" fontId="23" fillId="10" borderId="0" applyNumberFormat="0" applyBorder="0" applyAlignment="0" applyProtection="0"/>
    <xf numFmtId="0" fontId="40" fillId="38" borderId="0" applyNumberFormat="0" applyBorder="0" applyAlignment="0" applyProtection="0"/>
    <xf numFmtId="0" fontId="23" fillId="13" borderId="0" applyNumberFormat="0" applyBorder="0" applyAlignment="0" applyProtection="0"/>
    <xf numFmtId="0" fontId="40" fillId="39" borderId="0" applyNumberFormat="0" applyBorder="0" applyAlignment="0" applyProtection="0"/>
    <xf numFmtId="0" fontId="23" fillId="14" borderId="0" applyNumberFormat="0" applyBorder="0" applyAlignment="0" applyProtection="0"/>
    <xf numFmtId="0" fontId="40" fillId="40" borderId="0" applyNumberFormat="0" applyBorder="0" applyAlignment="0" applyProtection="0"/>
    <xf numFmtId="0" fontId="23" fillId="15" borderId="0" applyNumberFormat="0" applyBorder="0" applyAlignment="0" applyProtection="0"/>
    <xf numFmtId="0" fontId="40" fillId="41" borderId="0" applyNumberFormat="0" applyBorder="0" applyAlignment="0" applyProtection="0"/>
    <xf numFmtId="0" fontId="23" fillId="16" borderId="0" applyNumberFormat="0" applyBorder="0" applyAlignment="0" applyProtection="0"/>
    <xf numFmtId="0" fontId="40" fillId="42" borderId="0" applyNumberFormat="0" applyBorder="0" applyAlignment="0" applyProtection="0"/>
    <xf numFmtId="0" fontId="23" fillId="17" borderId="0" applyNumberFormat="0" applyBorder="0" applyAlignment="0" applyProtection="0"/>
    <xf numFmtId="0" fontId="40" fillId="43" borderId="0" applyNumberFormat="0" applyBorder="0" applyAlignment="0" applyProtection="0"/>
    <xf numFmtId="0" fontId="23" fillId="18" borderId="0" applyNumberFormat="0" applyBorder="0" applyAlignment="0" applyProtection="0"/>
    <xf numFmtId="0" fontId="40" fillId="44" borderId="0" applyNumberFormat="0" applyBorder="0" applyAlignment="0" applyProtection="0"/>
    <xf numFmtId="0" fontId="23" fillId="13" borderId="0" applyNumberFormat="0" applyBorder="0" applyAlignment="0" applyProtection="0"/>
    <xf numFmtId="0" fontId="40" fillId="45" borderId="0" applyNumberFormat="0" applyBorder="0" applyAlignment="0" applyProtection="0"/>
    <xf numFmtId="0" fontId="23" fillId="14" borderId="0" applyNumberFormat="0" applyBorder="0" applyAlignment="0" applyProtection="0"/>
    <xf numFmtId="0" fontId="40" fillId="46" borderId="0" applyNumberFormat="0" applyBorder="0" applyAlignment="0" applyProtection="0"/>
    <xf numFmtId="0" fontId="23" fillId="19" borderId="0" applyNumberFormat="0" applyBorder="0" applyAlignment="0" applyProtection="0"/>
    <xf numFmtId="0" fontId="40" fillId="47" borderId="0" applyNumberFormat="0" applyBorder="0" applyAlignment="0" applyProtection="0"/>
    <xf numFmtId="0" fontId="24" fillId="3" borderId="0" applyNumberFormat="0" applyBorder="0" applyAlignment="0" applyProtection="0"/>
    <xf numFmtId="0" fontId="41" fillId="48" borderId="0" applyNumberFormat="0" applyBorder="0" applyAlignment="0" applyProtection="0"/>
    <xf numFmtId="0" fontId="25" fillId="20" borderId="1" applyNumberFormat="0" applyAlignment="0" applyProtection="0"/>
    <xf numFmtId="0" fontId="42" fillId="49" borderId="10" applyNumberFormat="0" applyAlignment="0" applyProtection="0"/>
    <xf numFmtId="0" fontId="26" fillId="21" borderId="2" applyNumberFormat="0" applyAlignment="0" applyProtection="0"/>
    <xf numFmtId="0" fontId="43" fillId="50" borderId="11" applyNumberFormat="0" applyAlignment="0" applyProtection="0"/>
    <xf numFmtId="43" fontId="19" fillId="0" borderId="0" applyFont="0" applyFill="0" applyBorder="0" applyAlignment="0" applyProtection="0"/>
    <xf numFmtId="44" fontId="19"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4" borderId="0" applyNumberFormat="0" applyBorder="0" applyAlignment="0" applyProtection="0"/>
    <xf numFmtId="0" fontId="45" fillId="51" borderId="0" applyNumberFormat="0" applyBorder="0" applyAlignment="0" applyProtection="0"/>
    <xf numFmtId="0" fontId="29" fillId="0" borderId="3" applyNumberFormat="0" applyFill="0" applyAlignment="0" applyProtection="0"/>
    <xf numFmtId="0" fontId="46" fillId="0" borderId="12" applyNumberFormat="0" applyFill="0" applyAlignment="0" applyProtection="0"/>
    <xf numFmtId="0" fontId="30" fillId="0" borderId="4" applyNumberFormat="0" applyFill="0" applyAlignment="0" applyProtection="0"/>
    <xf numFmtId="0" fontId="47" fillId="0" borderId="13" applyNumberFormat="0" applyFill="0" applyAlignment="0" applyProtection="0"/>
    <xf numFmtId="0" fontId="31" fillId="0" borderId="5" applyNumberFormat="0" applyFill="0" applyAlignment="0" applyProtection="0"/>
    <xf numFmtId="0" fontId="48" fillId="0" borderId="14"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49" fillId="52" borderId="10" applyNumberFormat="0" applyAlignment="0" applyProtection="0"/>
    <xf numFmtId="0" fontId="33" fillId="0" borderId="6" applyNumberFormat="0" applyFill="0" applyAlignment="0" applyProtection="0"/>
    <xf numFmtId="0" fontId="50" fillId="0" borderId="15" applyNumberFormat="0" applyFill="0" applyAlignment="0" applyProtection="0"/>
    <xf numFmtId="0" fontId="34" fillId="22" borderId="0" applyNumberFormat="0" applyBorder="0" applyAlignment="0" applyProtection="0"/>
    <xf numFmtId="0" fontId="51" fillId="53" borderId="0" applyNumberFormat="0" applyBorder="0" applyAlignment="0" applyProtection="0"/>
    <xf numFmtId="0" fontId="19" fillId="0" borderId="0"/>
    <xf numFmtId="0" fontId="39" fillId="0" borderId="0"/>
    <xf numFmtId="0" fontId="39" fillId="0" borderId="0"/>
    <xf numFmtId="0" fontId="19" fillId="23" borderId="7" applyNumberFormat="0" applyFont="0" applyAlignment="0" applyProtection="0"/>
    <xf numFmtId="0" fontId="39" fillId="54" borderId="16" applyNumberFormat="0" applyFont="0" applyAlignment="0" applyProtection="0"/>
    <xf numFmtId="0" fontId="39" fillId="54" borderId="16" applyNumberFormat="0" applyFont="0" applyAlignment="0" applyProtection="0"/>
    <xf numFmtId="0" fontId="35" fillId="20" borderId="8" applyNumberFormat="0" applyAlignment="0" applyProtection="0"/>
    <xf numFmtId="0" fontId="52" fillId="49"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7" fillId="0" borderId="9" applyNumberFormat="0" applyFill="0" applyAlignment="0" applyProtection="0"/>
    <xf numFmtId="0" fontId="54" fillId="0" borderId="18" applyNumberFormat="0" applyFill="0" applyAlignment="0" applyProtection="0"/>
    <xf numFmtId="0" fontId="38" fillId="0" borderId="0" applyNumberFormat="0" applyFill="0" applyBorder="0" applyAlignment="0" applyProtection="0"/>
    <xf numFmtId="0" fontId="55" fillId="0" borderId="0" applyNumberFormat="0" applyFill="0" applyBorder="0" applyAlignment="0" applyProtection="0"/>
    <xf numFmtId="0" fontId="13" fillId="0" borderId="0"/>
    <xf numFmtId="0" fontId="13" fillId="0" borderId="0"/>
    <xf numFmtId="0" fontId="59" fillId="0" borderId="0" applyNumberFormat="0" applyFill="0" applyBorder="0" applyAlignment="0" applyProtection="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18" fillId="0" borderId="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60" fillId="0" borderId="0" applyNumberFormat="0" applyFill="0" applyBorder="0" applyAlignment="0" applyProtection="0">
      <alignment vertical="top"/>
      <protection locked="0"/>
    </xf>
    <xf numFmtId="0" fontId="5"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61" fillId="0" borderId="0"/>
    <xf numFmtId="0" fontId="61" fillId="0" borderId="0"/>
    <xf numFmtId="0" fontId="61" fillId="0" borderId="0"/>
    <xf numFmtId="0" fontId="63" fillId="0" borderId="0"/>
    <xf numFmtId="0" fontId="19" fillId="0" borderId="0"/>
    <xf numFmtId="0" fontId="19" fillId="0" borderId="0"/>
    <xf numFmtId="0" fontId="18"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8" fillId="0" borderId="0"/>
    <xf numFmtId="0" fontId="18" fillId="0" borderId="0"/>
  </cellStyleXfs>
  <cellXfs count="25">
    <xf numFmtId="0" fontId="0" fillId="0" borderId="0" xfId="0"/>
    <xf numFmtId="0" fontId="17" fillId="0" borderId="0" xfId="0" applyFont="1"/>
    <xf numFmtId="0" fontId="18" fillId="0" borderId="0" xfId="0" applyFont="1"/>
    <xf numFmtId="0" fontId="19" fillId="0" borderId="0" xfId="0" applyFont="1"/>
    <xf numFmtId="0" fontId="0" fillId="0" borderId="0" xfId="0" applyBorder="1"/>
    <xf numFmtId="0" fontId="21"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0" fillId="55" borderId="0" xfId="0" applyFill="1" applyBorder="1"/>
    <xf numFmtId="0" fontId="21" fillId="0" borderId="0" xfId="0" applyFont="1" applyAlignment="1"/>
    <xf numFmtId="0" fontId="21" fillId="0" borderId="0" xfId="0" applyFont="1" applyAlignment="1">
      <alignment wrapText="1"/>
    </xf>
    <xf numFmtId="0" fontId="20" fillId="0" borderId="0" xfId="0" applyFont="1" applyAlignment="1"/>
    <xf numFmtId="0" fontId="14" fillId="0" borderId="0" xfId="81" applyAlignment="1" applyProtection="1">
      <alignment wrapText="1"/>
    </xf>
    <xf numFmtId="0" fontId="56" fillId="0" borderId="0" xfId="0" applyFont="1"/>
    <xf numFmtId="0" fontId="57" fillId="0" borderId="0" xfId="0" applyFont="1"/>
    <xf numFmtId="3" fontId="58" fillId="0" borderId="0" xfId="0" applyNumberFormat="1" applyFont="1" applyBorder="1" applyAlignment="1">
      <alignment horizontal="center"/>
    </xf>
    <xf numFmtId="14" fontId="58" fillId="0" borderId="0" xfId="0" applyNumberFormat="1" applyFont="1" applyBorder="1" applyAlignment="1">
      <alignment horizontal="center"/>
    </xf>
    <xf numFmtId="3" fontId="19" fillId="0" borderId="0" xfId="0" applyNumberFormat="1" applyFont="1" applyAlignment="1">
      <alignment horizontal="center"/>
    </xf>
    <xf numFmtId="3" fontId="58" fillId="0" borderId="0" xfId="105" applyNumberFormat="1" applyFont="1" applyFill="1" applyAlignment="1">
      <alignment horizontal="center"/>
    </xf>
    <xf numFmtId="3" fontId="19" fillId="0" borderId="0" xfId="105" applyNumberFormat="1" applyFont="1" applyAlignment="1">
      <alignment horizontal="center"/>
    </xf>
    <xf numFmtId="14" fontId="58"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428">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2" xfId="2"/>
    <cellStyle name="20% - Accent1 2 2" xfId="249"/>
    <cellStyle name="20% - Accent1 2 3" xfId="300"/>
    <cellStyle name="20% - Accent1 2 4" xfId="336"/>
    <cellStyle name="20% - Accent1 2 5" xfId="372"/>
    <cellStyle name="20% - Accent1 2 6" xfId="408"/>
    <cellStyle name="20% - Accent1 3" xfId="3"/>
    <cellStyle name="20% - Accent1 3 2" xfId="244"/>
    <cellStyle name="20% - Accent1 3 3" xfId="296"/>
    <cellStyle name="20% - Accent1 3 4" xfId="332"/>
    <cellStyle name="20% - Accent1 3 5" xfId="368"/>
    <cellStyle name="20% - Accent1 3 6" xfId="40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2" xfId="5"/>
    <cellStyle name="20% - Accent2 2 2" xfId="251"/>
    <cellStyle name="20% - Accent2 2 3" xfId="302"/>
    <cellStyle name="20% - Accent2 2 4" xfId="338"/>
    <cellStyle name="20% - Accent2 2 5" xfId="374"/>
    <cellStyle name="20% - Accent2 2 6" xfId="410"/>
    <cellStyle name="20% - Accent2 3" xfId="6"/>
    <cellStyle name="20% - Accent2 3 2" xfId="257"/>
    <cellStyle name="20% - Accent2 3 3" xfId="308"/>
    <cellStyle name="20% - Accent2 3 4" xfId="344"/>
    <cellStyle name="20% - Accent2 3 5" xfId="380"/>
    <cellStyle name="20% - Accent2 3 6" xfId="41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2" xfId="8"/>
    <cellStyle name="20% - Accent3 2 2" xfId="256"/>
    <cellStyle name="20% - Accent3 2 3" xfId="307"/>
    <cellStyle name="20% - Accent3 2 4" xfId="343"/>
    <cellStyle name="20% - Accent3 2 5" xfId="379"/>
    <cellStyle name="20% - Accent3 2 6" xfId="415"/>
    <cellStyle name="20% - Accent3 3" xfId="9"/>
    <cellStyle name="20% - Accent3 3 2" xfId="241"/>
    <cellStyle name="20% - Accent3 3 3" xfId="293"/>
    <cellStyle name="20% - Accent3 3 4" xfId="329"/>
    <cellStyle name="20% - Accent3 3 5" xfId="365"/>
    <cellStyle name="20% - Accent3 3 6" xfId="40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2" xfId="11"/>
    <cellStyle name="20% - Accent4 2 2" xfId="248"/>
    <cellStyle name="20% - Accent4 2 3" xfId="299"/>
    <cellStyle name="20% - Accent4 2 4" xfId="335"/>
    <cellStyle name="20% - Accent4 2 5" xfId="371"/>
    <cellStyle name="20% - Accent4 2 6" xfId="407"/>
    <cellStyle name="20% - Accent4 3" xfId="12"/>
    <cellStyle name="20% - Accent4 3 2" xfId="242"/>
    <cellStyle name="20% - Accent4 3 3" xfId="294"/>
    <cellStyle name="20% - Accent4 3 4" xfId="330"/>
    <cellStyle name="20% - Accent4 3 5" xfId="366"/>
    <cellStyle name="20% - Accent4 3 6" xfId="40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2" xfId="14"/>
    <cellStyle name="20% - Accent5 2 2" xfId="240"/>
    <cellStyle name="20% - Accent5 2 3" xfId="292"/>
    <cellStyle name="20% - Accent5 2 4" xfId="328"/>
    <cellStyle name="20% - Accent5 2 5" xfId="364"/>
    <cellStyle name="20% - Accent5 2 6" xfId="40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2" xfId="17"/>
    <cellStyle name="20% - Accent6 2 2" xfId="255"/>
    <cellStyle name="20% - Accent6 2 3" xfId="306"/>
    <cellStyle name="20% - Accent6 2 4" xfId="342"/>
    <cellStyle name="20% - Accent6 2 5" xfId="378"/>
    <cellStyle name="20% - Accent6 2 6" xfId="414"/>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2" xfId="20"/>
    <cellStyle name="40% - Accent1 2 2" xfId="247"/>
    <cellStyle name="40% - Accent1 2 3" xfId="298"/>
    <cellStyle name="40% - Accent1 2 4" xfId="334"/>
    <cellStyle name="40% - Accent1 2 5" xfId="370"/>
    <cellStyle name="40% - Accent1 2 6" xfId="406"/>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2" xfId="23"/>
    <cellStyle name="40% - Accent2 2 2" xfId="245"/>
    <cellStyle name="40% - Accent2 2 3" xfId="297"/>
    <cellStyle name="40% - Accent2 2 4" xfId="333"/>
    <cellStyle name="40% - Accent2 2 5" xfId="369"/>
    <cellStyle name="40% - Accent2 2 6" xfId="40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2" xfId="26"/>
    <cellStyle name="40% - Accent3 2 2" xfId="243"/>
    <cellStyle name="40% - Accent3 2 3" xfId="295"/>
    <cellStyle name="40% - Accent3 2 4" xfId="331"/>
    <cellStyle name="40% - Accent3 2 5" xfId="367"/>
    <cellStyle name="40% - Accent3 2 6" xfId="403"/>
    <cellStyle name="40% - Accent3 3" xfId="27"/>
    <cellStyle name="40% - Accent3 3 2" xfId="250"/>
    <cellStyle name="40% - Accent3 3 3" xfId="301"/>
    <cellStyle name="40% - Accent3 3 4" xfId="337"/>
    <cellStyle name="40% - Accent3 3 5" xfId="373"/>
    <cellStyle name="40% - Accent3 3 6" xfId="409"/>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2" xfId="29"/>
    <cellStyle name="40% - Accent4 2 2" xfId="252"/>
    <cellStyle name="40% - Accent4 2 3" xfId="303"/>
    <cellStyle name="40% - Accent4 2 4" xfId="339"/>
    <cellStyle name="40% - Accent4 2 5" xfId="375"/>
    <cellStyle name="40% - Accent4 2 6" xfId="411"/>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2" xfId="32"/>
    <cellStyle name="40% - Accent5 2 2" xfId="253"/>
    <cellStyle name="40% - Accent5 2 3" xfId="304"/>
    <cellStyle name="40% - Accent5 2 4" xfId="340"/>
    <cellStyle name="40% - Accent5 2 5" xfId="376"/>
    <cellStyle name="40% - Accent5 2 6" xfId="41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2" xfId="35"/>
    <cellStyle name="40% - Accent6 2 2" xfId="254"/>
    <cellStyle name="40% - Accent6 2 3" xfId="305"/>
    <cellStyle name="40% - Accent6 2 4" xfId="341"/>
    <cellStyle name="40% - Accent6 2 5" xfId="377"/>
    <cellStyle name="40% - Accent6 2 6" xfId="413"/>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2" xfId="88"/>
    <cellStyle name="Normal 2 2" xfId="259"/>
    <cellStyle name="Normal 2 2 2" xfId="309"/>
    <cellStyle name="Normal 2 2 3" xfId="345"/>
    <cellStyle name="Normal 2 2 4" xfId="381"/>
    <cellStyle name="Normal 2 2 5" xfId="417"/>
    <cellStyle name="Normal 3" xfId="89"/>
    <cellStyle name="Normal 3 10" xfId="226"/>
    <cellStyle name="Normal 3 11" xfId="278"/>
    <cellStyle name="Normal 3 12" xfId="314"/>
    <cellStyle name="Normal 3 13" xfId="350"/>
    <cellStyle name="Normal 3 14" xfId="386"/>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2" xfId="92"/>
    <cellStyle name="Note 2 2" xfId="274"/>
    <cellStyle name="Note 2 3" xfId="310"/>
    <cellStyle name="Note 2 4" xfId="346"/>
    <cellStyle name="Note 2 5" xfId="382"/>
    <cellStyle name="Note 2 6" xfId="418"/>
    <cellStyle name="Note 3" xfId="93"/>
    <cellStyle name="Note 3 2" xfId="275"/>
    <cellStyle name="Note 3 3" xfId="311"/>
    <cellStyle name="Note 3 4" xfId="347"/>
    <cellStyle name="Note 3 5" xfId="383"/>
    <cellStyle name="Note 3 6" xfId="419"/>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48"/>
  <sheetViews>
    <sheetView tabSelected="1" zoomScale="90" zoomScaleNormal="90" workbookViewId="0">
      <pane xSplit="1" ySplit="1" topLeftCell="B3927" activePane="bottomRight" state="frozen"/>
      <selection pane="topRight" activeCell="B1" sqref="B1"/>
      <selection pane="bottomLeft" activeCell="A2" sqref="A2"/>
      <selection pane="bottomRight" activeCell="H3946" sqref="H3946"/>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4">
        <v>43040</v>
      </c>
      <c r="B3900" s="6">
        <v>-25243760</v>
      </c>
      <c r="C3900" s="6">
        <v>6211677</v>
      </c>
      <c r="D3900" s="6">
        <v>1311782</v>
      </c>
      <c r="E3900" s="18">
        <f t="shared" si="3749"/>
        <v>-17720301</v>
      </c>
      <c r="G3900" s="6">
        <f t="shared" si="3750"/>
        <v>-1237968.3</v>
      </c>
      <c r="H3900" s="6">
        <f t="shared" si="3751"/>
        <v>5745785.666666667</v>
      </c>
      <c r="I3900" s="6">
        <f t="shared" si="3752"/>
        <v>392997.36666666664</v>
      </c>
      <c r="J3900" s="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4">
        <v>43070</v>
      </c>
      <c r="B3930" s="6">
        <v>18362222</v>
      </c>
      <c r="C3930" s="6">
        <v>11693734</v>
      </c>
      <c r="D3930" s="6">
        <v>-144219</v>
      </c>
      <c r="E3930" s="18">
        <f t="shared" si="3769"/>
        <v>29911737</v>
      </c>
      <c r="G3930" s="6">
        <f t="shared" si="3770"/>
        <v>747216.7</v>
      </c>
      <c r="H3930" s="6">
        <f t="shared" si="3771"/>
        <v>9357156.5999999996</v>
      </c>
      <c r="I3930" s="6">
        <f t="shared" si="3772"/>
        <v>144977.9</v>
      </c>
      <c r="J3930" s="6">
        <f t="shared" si="3773"/>
        <v>10249351.199999999</v>
      </c>
    </row>
    <row r="3931" spans="1:10" x14ac:dyDescent="0.2">
      <c r="A3931" s="24">
        <v>43071</v>
      </c>
      <c r="B3931" s="6">
        <v>643287</v>
      </c>
      <c r="C3931" s="6">
        <v>10918170</v>
      </c>
      <c r="D3931" s="6">
        <v>-145291</v>
      </c>
      <c r="E3931" s="18">
        <f t="shared" ref="E3931:E3937" si="3774">SUM(B3931:D3931)</f>
        <v>11416166</v>
      </c>
      <c r="G3931" s="6">
        <f t="shared" ref="G3931:G3937" si="3775">AVERAGE(B3902:B3931)</f>
        <v>1062963.1666666667</v>
      </c>
      <c r="H3931" s="6">
        <f t="shared" ref="H3931:H3937" si="3776">AVERAGE(C3902:C3931)</f>
        <v>9391963.9333333336</v>
      </c>
      <c r="I3931" s="6">
        <f t="shared" ref="I3931:I3937" si="3777">AVERAGE(D3902:D3931)</f>
        <v>148323.46666666667</v>
      </c>
      <c r="J3931" s="6">
        <f t="shared" ref="J3931:J3937" si="3778">AVERAGE(E3902:E3931)</f>
        <v>10603250.566666666</v>
      </c>
    </row>
    <row r="3932" spans="1:10" x14ac:dyDescent="0.2">
      <c r="A3932" s="24">
        <v>43072</v>
      </c>
      <c r="B3932" s="6">
        <v>6273373</v>
      </c>
      <c r="C3932" s="6">
        <v>11166655</v>
      </c>
      <c r="D3932" s="6">
        <v>-112357</v>
      </c>
      <c r="E3932" s="18">
        <f t="shared" si="3774"/>
        <v>17327671</v>
      </c>
      <c r="G3932" s="6">
        <f t="shared" si="3775"/>
        <v>1252632.3666666667</v>
      </c>
      <c r="H3932" s="6">
        <f t="shared" si="3776"/>
        <v>9476043.5999999996</v>
      </c>
      <c r="I3932" s="6">
        <f t="shared" si="3777"/>
        <v>136743.76666666666</v>
      </c>
      <c r="J3932" s="6">
        <f t="shared" si="3778"/>
        <v>10865419.733333332</v>
      </c>
    </row>
    <row r="3933" spans="1:10" x14ac:dyDescent="0.2">
      <c r="A3933" s="24">
        <v>43073</v>
      </c>
      <c r="B3933" s="6">
        <v>229059</v>
      </c>
      <c r="C3933" s="6">
        <v>12043007</v>
      </c>
      <c r="D3933" s="6">
        <v>-177462</v>
      </c>
      <c r="E3933" s="18">
        <f t="shared" si="3774"/>
        <v>12094604</v>
      </c>
      <c r="G3933" s="6">
        <f t="shared" si="3775"/>
        <v>1926189.5666666667</v>
      </c>
      <c r="H3933" s="6">
        <f t="shared" si="3776"/>
        <v>9679431.5999999996</v>
      </c>
      <c r="I3933" s="6">
        <f t="shared" si="3777"/>
        <v>109167.2</v>
      </c>
      <c r="J3933" s="6">
        <f t="shared" si="3778"/>
        <v>11714788.366666667</v>
      </c>
    </row>
    <row r="3934" spans="1:10" x14ac:dyDescent="0.2">
      <c r="A3934" s="24">
        <v>43074</v>
      </c>
      <c r="B3934" s="6">
        <v>54790789</v>
      </c>
      <c r="C3934" s="6">
        <v>11020341</v>
      </c>
      <c r="D3934" s="6">
        <v>-24783</v>
      </c>
      <c r="E3934" s="18">
        <f t="shared" si="3774"/>
        <v>65786347</v>
      </c>
      <c r="G3934" s="6">
        <f t="shared" si="3775"/>
        <v>3505681.4</v>
      </c>
      <c r="H3934" s="6">
        <f t="shared" si="3776"/>
        <v>9825998.5</v>
      </c>
      <c r="I3934" s="6">
        <f t="shared" si="3777"/>
        <v>102261.46666666666</v>
      </c>
      <c r="J3934" s="6">
        <f t="shared" si="3778"/>
        <v>13433941.366666667</v>
      </c>
    </row>
    <row r="3935" spans="1:10" x14ac:dyDescent="0.2">
      <c r="A3935" s="24">
        <v>43075</v>
      </c>
      <c r="B3935" s="6">
        <v>-26869384</v>
      </c>
      <c r="C3935" s="6">
        <v>11058535</v>
      </c>
      <c r="D3935" s="6">
        <v>-24783</v>
      </c>
      <c r="E3935" s="18">
        <f t="shared" si="3774"/>
        <v>-15835632</v>
      </c>
      <c r="G3935" s="6">
        <f t="shared" si="3775"/>
        <v>1985292.1666666667</v>
      </c>
      <c r="H3935" s="6">
        <f t="shared" si="3776"/>
        <v>9895488.1333333328</v>
      </c>
      <c r="I3935" s="6">
        <f t="shared" si="3777"/>
        <v>96130.4</v>
      </c>
      <c r="J3935" s="6">
        <f t="shared" si="3778"/>
        <v>11976910.699999999</v>
      </c>
    </row>
    <row r="3936" spans="1:10" x14ac:dyDescent="0.2">
      <c r="A3936" s="24">
        <v>43076</v>
      </c>
      <c r="B3936" s="6">
        <v>-16368570</v>
      </c>
      <c r="C3936" s="6">
        <v>10368548</v>
      </c>
      <c r="D3936" s="6">
        <v>62875</v>
      </c>
      <c r="E3936" s="18">
        <f t="shared" si="3774"/>
        <v>-5937147</v>
      </c>
      <c r="G3936" s="6">
        <f t="shared" si="3775"/>
        <v>1780028.0333333334</v>
      </c>
      <c r="H3936" s="6">
        <f t="shared" si="3776"/>
        <v>9858081.833333334</v>
      </c>
      <c r="I3936" s="6">
        <f t="shared" si="3777"/>
        <v>92971.3</v>
      </c>
      <c r="J3936" s="6">
        <f t="shared" si="3778"/>
        <v>11731081.166666666</v>
      </c>
    </row>
    <row r="3937" spans="1:10" x14ac:dyDescent="0.2">
      <c r="A3937" s="24">
        <v>43077</v>
      </c>
      <c r="B3937" s="6">
        <v>19360680</v>
      </c>
      <c r="C3937" s="6">
        <v>9947044</v>
      </c>
      <c r="D3937" s="6">
        <v>-118176</v>
      </c>
      <c r="E3937" s="18">
        <f t="shared" si="3774"/>
        <v>29189548</v>
      </c>
      <c r="G3937" s="6">
        <f t="shared" si="3775"/>
        <v>2299265.6</v>
      </c>
      <c r="H3937" s="6">
        <f t="shared" si="3776"/>
        <v>9857104.833333334</v>
      </c>
      <c r="I3937" s="6">
        <f t="shared" si="3777"/>
        <v>101399.03333333334</v>
      </c>
      <c r="J3937" s="6">
        <f t="shared" si="3778"/>
        <v>12257769.466666667</v>
      </c>
    </row>
    <row r="3938" spans="1:10" x14ac:dyDescent="0.2">
      <c r="A3938" s="24">
        <v>43078</v>
      </c>
      <c r="B3938" s="6">
        <v>5444988</v>
      </c>
      <c r="C3938" s="6">
        <v>12788677</v>
      </c>
      <c r="D3938" s="6">
        <v>330712</v>
      </c>
      <c r="E3938" s="18">
        <f t="shared" ref="E3938:E3944" si="3779">SUM(B3938:D3938)</f>
        <v>18564377</v>
      </c>
      <c r="G3938" s="6">
        <f t="shared" ref="G3938:G3944" si="3780">AVERAGE(B3909:B3938)</f>
        <v>2797365.3666666667</v>
      </c>
      <c r="H3938" s="6">
        <f t="shared" ref="H3938:H3944" si="3781">AVERAGE(C3909:C3938)</f>
        <v>9929908.6333333328</v>
      </c>
      <c r="I3938" s="6">
        <f t="shared" ref="I3938:I3944" si="3782">AVERAGE(D3909:D3938)</f>
        <v>119459.33333333333</v>
      </c>
      <c r="J3938" s="6">
        <f t="shared" ref="J3938:J3944" si="3783">AVERAGE(E3909:E3938)</f>
        <v>12846733.333333334</v>
      </c>
    </row>
    <row r="3939" spans="1:10" x14ac:dyDescent="0.2">
      <c r="A3939" s="24">
        <v>43079</v>
      </c>
      <c r="B3939" s="6">
        <v>3957105</v>
      </c>
      <c r="C3939" s="6">
        <v>12536120</v>
      </c>
      <c r="D3939" s="6">
        <v>-16474</v>
      </c>
      <c r="E3939" s="18">
        <f t="shared" si="3779"/>
        <v>16476751</v>
      </c>
      <c r="G3939" s="6">
        <f t="shared" si="3780"/>
        <v>2848393.7666666666</v>
      </c>
      <c r="H3939" s="6">
        <f t="shared" si="3781"/>
        <v>10061912.066666666</v>
      </c>
      <c r="I3939" s="6">
        <f t="shared" si="3782"/>
        <v>123721.33333333333</v>
      </c>
      <c r="J3939" s="6">
        <f t="shared" si="3783"/>
        <v>13034027.166666666</v>
      </c>
    </row>
    <row r="3940" spans="1:10" x14ac:dyDescent="0.2">
      <c r="A3940" s="24">
        <v>43080</v>
      </c>
      <c r="B3940" s="6">
        <v>18877886</v>
      </c>
      <c r="C3940" s="6">
        <v>10640927</v>
      </c>
      <c r="D3940" s="6">
        <v>922439</v>
      </c>
      <c r="E3940" s="18">
        <f t="shared" si="3779"/>
        <v>30441252</v>
      </c>
      <c r="G3940" s="6">
        <f t="shared" si="3780"/>
        <v>3642070</v>
      </c>
      <c r="H3940" s="6">
        <f t="shared" si="3781"/>
        <v>10082315.300000001</v>
      </c>
      <c r="I3940" s="6">
        <f t="shared" si="3782"/>
        <v>123203.93333333333</v>
      </c>
      <c r="J3940" s="6">
        <f t="shared" si="3783"/>
        <v>13847589.233333332</v>
      </c>
    </row>
    <row r="3941" spans="1:10" x14ac:dyDescent="0.2">
      <c r="A3941" s="24">
        <v>43081</v>
      </c>
      <c r="B3941" s="6">
        <v>14524653</v>
      </c>
      <c r="C3941" s="6">
        <v>7833160</v>
      </c>
      <c r="D3941" s="6">
        <v>151976</v>
      </c>
      <c r="E3941" s="18">
        <f t="shared" si="3779"/>
        <v>22509789</v>
      </c>
      <c r="G3941" s="6">
        <f t="shared" si="3780"/>
        <v>3859439.8666666667</v>
      </c>
      <c r="H3941" s="6">
        <f t="shared" si="3781"/>
        <v>10042689.5</v>
      </c>
      <c r="I3941" s="6">
        <f t="shared" si="3782"/>
        <v>135306.36666666667</v>
      </c>
      <c r="J3941" s="6">
        <f t="shared" si="3783"/>
        <v>14037435.733333332</v>
      </c>
    </row>
    <row r="3942" spans="1:10" x14ac:dyDescent="0.2">
      <c r="A3942" s="24">
        <v>43082</v>
      </c>
      <c r="B3942" s="6">
        <v>1540318</v>
      </c>
      <c r="C3942" s="6">
        <v>6344031</v>
      </c>
      <c r="D3942" s="6">
        <v>-447443</v>
      </c>
      <c r="E3942" s="18">
        <f t="shared" si="3779"/>
        <v>7436906</v>
      </c>
      <c r="G3942" s="6">
        <f t="shared" si="3780"/>
        <v>4265896.5999999996</v>
      </c>
      <c r="H3942" s="6">
        <f t="shared" si="3781"/>
        <v>9896034.4666666668</v>
      </c>
      <c r="I3942" s="6">
        <f t="shared" si="3782"/>
        <v>106471.96666666666</v>
      </c>
      <c r="J3942" s="6">
        <f t="shared" si="3783"/>
        <v>14268403.033333333</v>
      </c>
    </row>
    <row r="3943" spans="1:10" x14ac:dyDescent="0.2">
      <c r="A3943" s="24">
        <v>43083</v>
      </c>
      <c r="B3943" s="6">
        <v>-11778663</v>
      </c>
      <c r="C3943" s="6">
        <v>9492470</v>
      </c>
      <c r="D3943" s="6">
        <v>-937863</v>
      </c>
      <c r="E3943" s="18">
        <f t="shared" si="3779"/>
        <v>-3224056</v>
      </c>
      <c r="G3943" s="6">
        <f t="shared" si="3780"/>
        <v>3857291.1666666665</v>
      </c>
      <c r="H3943" s="6">
        <f t="shared" si="3781"/>
        <v>9808874.0999999996</v>
      </c>
      <c r="I3943" s="6">
        <f t="shared" si="3782"/>
        <v>93881.066666666666</v>
      </c>
      <c r="J3943" s="6">
        <f t="shared" si="3783"/>
        <v>13760046.333333334</v>
      </c>
    </row>
    <row r="3944" spans="1:10" x14ac:dyDescent="0.2">
      <c r="A3944" s="24">
        <v>43084</v>
      </c>
      <c r="B3944" s="6">
        <v>-9605612</v>
      </c>
      <c r="C3944" s="6">
        <v>9290736</v>
      </c>
      <c r="D3944" s="6">
        <v>391257</v>
      </c>
      <c r="E3944" s="18">
        <f t="shared" si="3779"/>
        <v>76381</v>
      </c>
      <c r="G3944" s="6">
        <f t="shared" si="3780"/>
        <v>3363623.9</v>
      </c>
      <c r="H3944" s="6">
        <f t="shared" si="3781"/>
        <v>9696356.4666666668</v>
      </c>
      <c r="I3944" s="6">
        <f t="shared" si="3782"/>
        <v>109329.46666666666</v>
      </c>
      <c r="J3944" s="6">
        <f t="shared" si="3783"/>
        <v>13169309.833333334</v>
      </c>
    </row>
    <row r="3945" spans="1:10" x14ac:dyDescent="0.2">
      <c r="D3945" s="6"/>
    </row>
    <row r="3946" spans="1:10" x14ac:dyDescent="0.2">
      <c r="D3946" s="6"/>
    </row>
    <row r="3947" spans="1:10" x14ac:dyDescent="0.2">
      <c r="D3947" s="6"/>
    </row>
    <row r="3948" spans="1:10" x14ac:dyDescent="0.2">
      <c r="D3948"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2017-12-21T13:30:47Z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