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691" i="10" l="1"/>
  <c r="G3686" i="10"/>
  <c r="I3691" i="10"/>
  <c r="H3691" i="10"/>
  <c r="G3691" i="10"/>
  <c r="J3690" i="10"/>
  <c r="I3690" i="10"/>
  <c r="H3690" i="10"/>
  <c r="G3690" i="10"/>
  <c r="J3689" i="10"/>
  <c r="I3689" i="10"/>
  <c r="H3689" i="10"/>
  <c r="G3689" i="10"/>
  <c r="J3688" i="10"/>
  <c r="I3688" i="10"/>
  <c r="H3688" i="10"/>
  <c r="G3688" i="10"/>
  <c r="J3687" i="10"/>
  <c r="I3687" i="10"/>
  <c r="H3687" i="10"/>
  <c r="G3687" i="10"/>
  <c r="J3686" i="10"/>
  <c r="I3686" i="10"/>
  <c r="H3686" i="10"/>
  <c r="G3685" i="10"/>
  <c r="E3687" i="10"/>
  <c r="E3691" i="10"/>
  <c r="E3690" i="10"/>
  <c r="E3689" i="10"/>
  <c r="E3688" i="10"/>
  <c r="E3686" i="10"/>
  <c r="E3685" i="10"/>
  <c r="I3685" i="10" l="1"/>
  <c r="H3685" i="10"/>
  <c r="I3684" i="10"/>
  <c r="H3684" i="10"/>
  <c r="G3684" i="10"/>
  <c r="E3684" i="10"/>
  <c r="I3683" i="10"/>
  <c r="H3683" i="10"/>
  <c r="G3683" i="10"/>
  <c r="E3683" i="10"/>
  <c r="I3682" i="10"/>
  <c r="H3682" i="10"/>
  <c r="G3682" i="10"/>
  <c r="E3682" i="10"/>
  <c r="J3682" i="10" s="1"/>
  <c r="I3681" i="10"/>
  <c r="H3681" i="10"/>
  <c r="G3681" i="10"/>
  <c r="E3681" i="10"/>
  <c r="I3680" i="10"/>
  <c r="H3680" i="10"/>
  <c r="G3680" i="10"/>
  <c r="E3680" i="10"/>
  <c r="I3679" i="10"/>
  <c r="H3679" i="10"/>
  <c r="G3679" i="10"/>
  <c r="E3679" i="10"/>
  <c r="J3685" i="10" s="1"/>
  <c r="J3679" i="10" l="1"/>
  <c r="J3683" i="10"/>
  <c r="J3680" i="10"/>
  <c r="J3684" i="10"/>
  <c r="J3681" i="10"/>
  <c r="J3678" i="10"/>
  <c r="I3678" i="10"/>
  <c r="H3678" i="10"/>
  <c r="G3678" i="10"/>
  <c r="J3677" i="10"/>
  <c r="I3677" i="10"/>
  <c r="H3677" i="10"/>
  <c r="G3677" i="10"/>
  <c r="J3676" i="10"/>
  <c r="I3676" i="10"/>
  <c r="H3676" i="10"/>
  <c r="G3676" i="10"/>
  <c r="J3675" i="10"/>
  <c r="I3675" i="10"/>
  <c r="H3675" i="10"/>
  <c r="G3675" i="10"/>
  <c r="J3674" i="10"/>
  <c r="I3674" i="10"/>
  <c r="H3674" i="10"/>
  <c r="G3674" i="10"/>
  <c r="J3673" i="10"/>
  <c r="I3673" i="10"/>
  <c r="H3673" i="10"/>
  <c r="G3673" i="10"/>
  <c r="J3672" i="10"/>
  <c r="I3672" i="10"/>
  <c r="H3672" i="10"/>
  <c r="G3672" i="10"/>
  <c r="E3678" i="10"/>
  <c r="E3677" i="10"/>
  <c r="E3676" i="10"/>
  <c r="E3675" i="10"/>
  <c r="E3674" i="10"/>
  <c r="E3673" i="10"/>
  <c r="E3672" i="10"/>
  <c r="I3671" i="10" l="1"/>
  <c r="H3671" i="10"/>
  <c r="I3670" i="10"/>
  <c r="H3670" i="10"/>
  <c r="I3669" i="10"/>
  <c r="H3669" i="10"/>
  <c r="I3668" i="10"/>
  <c r="H3668" i="10"/>
  <c r="I3667" i="10"/>
  <c r="H3667" i="10"/>
  <c r="I3666" i="10"/>
  <c r="H3666" i="10"/>
  <c r="I3665" i="10"/>
  <c r="H3665" i="10"/>
  <c r="G3671" i="10"/>
  <c r="G3670" i="10"/>
  <c r="G3669" i="10"/>
  <c r="G3668" i="10"/>
  <c r="G3667" i="10"/>
  <c r="G3666" i="10"/>
  <c r="G3665" i="10"/>
  <c r="E3671" i="10"/>
  <c r="E3670" i="10"/>
  <c r="E3669" i="10"/>
  <c r="E3668" i="10"/>
  <c r="E3667" i="10"/>
  <c r="E3666" i="10"/>
  <c r="E3665" i="10"/>
  <c r="H3664" i="10" l="1"/>
  <c r="I3664" i="10"/>
  <c r="G3664" i="10"/>
  <c r="E3664" i="10"/>
  <c r="I3663" i="10"/>
  <c r="H3663" i="10"/>
  <c r="G3663" i="10"/>
  <c r="E3663" i="10"/>
  <c r="I3662" i="10"/>
  <c r="H3662" i="10"/>
  <c r="G3662" i="10"/>
  <c r="E3662" i="10"/>
  <c r="I3661" i="10"/>
  <c r="H3661" i="10"/>
  <c r="G3661" i="10"/>
  <c r="E3661" i="10"/>
  <c r="I3660" i="10"/>
  <c r="H3660" i="10"/>
  <c r="G3660" i="10"/>
  <c r="E3660" i="10"/>
  <c r="I3659" i="10"/>
  <c r="H3659" i="10"/>
  <c r="G3659" i="10"/>
  <c r="E3659" i="10"/>
  <c r="I3658" i="10"/>
  <c r="H3658" i="10"/>
  <c r="G3658" i="10"/>
  <c r="E3658" i="10"/>
  <c r="I3657" i="10" l="1"/>
  <c r="H3657" i="10"/>
  <c r="G3657" i="10"/>
  <c r="I3656" i="10"/>
  <c r="H3656" i="10"/>
  <c r="G3656" i="10"/>
  <c r="J3655" i="10"/>
  <c r="I3655" i="10"/>
  <c r="H3655" i="10"/>
  <c r="G3655" i="10"/>
  <c r="E3657" i="10"/>
  <c r="E3656" i="10"/>
  <c r="J3657" i="10" s="1"/>
  <c r="E3655" i="10"/>
  <c r="J3664" i="10" s="1"/>
  <c r="J3663" i="10" l="1"/>
  <c r="J3659" i="10"/>
  <c r="J3660" i="10"/>
  <c r="J3656" i="10"/>
  <c r="J3671" i="10"/>
  <c r="J3667" i="10"/>
  <c r="J3668" i="10"/>
  <c r="J3669" i="10"/>
  <c r="J3665" i="10"/>
  <c r="J3670" i="10"/>
  <c r="J3666" i="10"/>
  <c r="J3658" i="10"/>
  <c r="J3662" i="10"/>
  <c r="J3661" i="10"/>
  <c r="E3651" i="10"/>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<sst xmlns="http://schemas.openxmlformats.org/spreadsheetml/2006/main" count="17" uniqueCount="17">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</sst>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25">
    <xf numFmtId="0" fontId="0" fillId="0" borderId="0"/>
    <xf numFmtId="0" fontId="17" fillId="2"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7" fillId="3"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7" fillId="4"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7" fillId="5"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7" fillId="6"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7" fillId="7"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7" fillId="8"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7" fillId="9"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7" fillId="10"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7" fillId="5"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17" fillId="8"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17" fillId="1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12" borderId="0" applyNumberFormat="0" applyBorder="0" applyAlignment="0" applyProtection="0"/>
    <xf numFmtId="0" fontId="35" fillId="36" borderId="0" applyNumberFormat="0" applyBorder="0" applyAlignment="0" applyProtection="0"/>
    <xf numFmtId="0" fontId="18" fillId="9" borderId="0" applyNumberFormat="0" applyBorder="0" applyAlignment="0" applyProtection="0"/>
    <xf numFmtId="0" fontId="35" fillId="37" borderId="0" applyNumberFormat="0" applyBorder="0" applyAlignment="0" applyProtection="0"/>
    <xf numFmtId="0" fontId="18" fillId="10" borderId="0" applyNumberFormat="0" applyBorder="0" applyAlignment="0" applyProtection="0"/>
    <xf numFmtId="0" fontId="35" fillId="38" borderId="0" applyNumberFormat="0" applyBorder="0" applyAlignment="0" applyProtection="0"/>
    <xf numFmtId="0" fontId="18" fillId="13" borderId="0" applyNumberFormat="0" applyBorder="0" applyAlignment="0" applyProtection="0"/>
    <xf numFmtId="0" fontId="35" fillId="39" borderId="0" applyNumberFormat="0" applyBorder="0" applyAlignment="0" applyProtection="0"/>
    <xf numFmtId="0" fontId="18" fillId="14" borderId="0" applyNumberFormat="0" applyBorder="0" applyAlignment="0" applyProtection="0"/>
    <xf numFmtId="0" fontId="35" fillId="40" borderId="0" applyNumberFormat="0" applyBorder="0" applyAlignment="0" applyProtection="0"/>
    <xf numFmtId="0" fontId="18" fillId="15" borderId="0" applyNumberFormat="0" applyBorder="0" applyAlignment="0" applyProtection="0"/>
    <xf numFmtId="0" fontId="35" fillId="41" borderId="0" applyNumberFormat="0" applyBorder="0" applyAlignment="0" applyProtection="0"/>
    <xf numFmtId="0" fontId="18" fillId="16" borderId="0" applyNumberFormat="0" applyBorder="0" applyAlignment="0" applyProtection="0"/>
    <xf numFmtId="0" fontId="35" fillId="42" borderId="0" applyNumberFormat="0" applyBorder="0" applyAlignment="0" applyProtection="0"/>
    <xf numFmtId="0" fontId="18" fillId="17" borderId="0" applyNumberFormat="0" applyBorder="0" applyAlignment="0" applyProtection="0"/>
    <xf numFmtId="0" fontId="35" fillId="43" borderId="0" applyNumberFormat="0" applyBorder="0" applyAlignment="0" applyProtection="0"/>
    <xf numFmtId="0" fontId="18" fillId="18" borderId="0" applyNumberFormat="0" applyBorder="0" applyAlignment="0" applyProtection="0"/>
    <xf numFmtId="0" fontId="35" fillId="44" borderId="0" applyNumberFormat="0" applyBorder="0" applyAlignment="0" applyProtection="0"/>
    <xf numFmtId="0" fontId="18" fillId="13" borderId="0" applyNumberFormat="0" applyBorder="0" applyAlignment="0" applyProtection="0"/>
    <xf numFmtId="0" fontId="35" fillId="45" borderId="0" applyNumberFormat="0" applyBorder="0" applyAlignment="0" applyProtection="0"/>
    <xf numFmtId="0" fontId="18" fillId="14" borderId="0" applyNumberFormat="0" applyBorder="0" applyAlignment="0" applyProtection="0"/>
    <xf numFmtId="0" fontId="35" fillId="46" borderId="0" applyNumberFormat="0" applyBorder="0" applyAlignment="0" applyProtection="0"/>
    <xf numFmtId="0" fontId="18" fillId="19" borderId="0" applyNumberFormat="0" applyBorder="0" applyAlignment="0" applyProtection="0"/>
    <xf numFmtId="0" fontId="35" fillId="47" borderId="0" applyNumberFormat="0" applyBorder="0" applyAlignment="0" applyProtection="0"/>
    <xf numFmtId="0" fontId="19" fillId="3" borderId="0" applyNumberFormat="0" applyBorder="0" applyAlignment="0" applyProtection="0"/>
    <xf numFmtId="0" fontId="36" fillId="48" borderId="0" applyNumberFormat="0" applyBorder="0" applyAlignment="0" applyProtection="0"/>
    <xf numFmtId="0" fontId="20" fillId="20" borderId="1" applyNumberFormat="0" applyAlignment="0" applyProtection="0"/>
    <xf numFmtId="0" fontId="37" fillId="49" borderId="10" applyNumberFormat="0" applyAlignment="0" applyProtection="0"/>
    <xf numFmtId="0" fontId="21" fillId="21" borderId="2" applyNumberFormat="0" applyAlignment="0" applyProtection="0"/>
    <xf numFmtId="0" fontId="38" fillId="50" borderId="11" applyNumberFormat="0" applyAlignment="0" applyProtection="0"/>
    <xf numFmtId="43" fontId="14" fillId="0" borderId="0" applyFont="0" applyFill="0" applyBorder="0" applyAlignment="0" applyProtection="0"/>
    <xf numFmtId="44" fontId="14" fillId="0" borderId="0" applyFont="0" applyFill="0" applyBorder="0" applyAlignment="0" applyProtection="0"/>
    <xf numFmtId="0" fontId="22" fillId="0" borderId="0" applyNumberFormat="0" applyFill="0" applyBorder="0" applyAlignment="0" applyProtection="0"/>
    <xf numFmtId="0" fontId="39" fillId="0" borderId="0" applyNumberFormat="0" applyFill="0" applyBorder="0" applyAlignment="0" applyProtection="0"/>
    <xf numFmtId="0" fontId="23" fillId="4" borderId="0" applyNumberFormat="0" applyBorder="0" applyAlignment="0" applyProtection="0"/>
    <xf numFmtId="0" fontId="40" fillId="51" borderId="0" applyNumberFormat="0" applyBorder="0" applyAlignment="0" applyProtection="0"/>
    <xf numFmtId="0" fontId="24" fillId="0" borderId="3" applyNumberFormat="0" applyFill="0" applyAlignment="0" applyProtection="0"/>
    <xf numFmtId="0" fontId="41" fillId="0" borderId="12" applyNumberFormat="0" applyFill="0" applyAlignment="0" applyProtection="0"/>
    <xf numFmtId="0" fontId="25" fillId="0" borderId="4" applyNumberFormat="0" applyFill="0" applyAlignment="0" applyProtection="0"/>
    <xf numFmtId="0" fontId="42" fillId="0" borderId="13" applyNumberFormat="0" applyFill="0" applyAlignment="0" applyProtection="0"/>
    <xf numFmtId="0" fontId="26" fillId="0" borderId="5" applyNumberFormat="0" applyFill="0" applyAlignment="0" applyProtection="0"/>
    <xf numFmtId="0" fontId="43" fillId="0" borderId="14" applyNumberFormat="0" applyFill="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9" fillId="0" borderId="0" applyNumberFormat="0" applyFill="0" applyBorder="0" applyAlignment="0" applyProtection="0">
      <alignment vertical="top"/>
      <protection locked="0"/>
    </xf>
    <xf numFmtId="0" fontId="27" fillId="7" borderId="1" applyNumberFormat="0" applyAlignment="0" applyProtection="0"/>
    <xf numFmtId="0" fontId="44" fillId="52" borderId="10" applyNumberFormat="0" applyAlignment="0" applyProtection="0"/>
    <xf numFmtId="0" fontId="28" fillId="0" borderId="6" applyNumberFormat="0" applyFill="0" applyAlignment="0" applyProtection="0"/>
    <xf numFmtId="0" fontId="45" fillId="0" borderId="15" applyNumberFormat="0" applyFill="0" applyAlignment="0" applyProtection="0"/>
    <xf numFmtId="0" fontId="29" fillId="22" borderId="0" applyNumberFormat="0" applyBorder="0" applyAlignment="0" applyProtection="0"/>
    <xf numFmtId="0" fontId="46" fillId="53" borderId="0" applyNumberFormat="0" applyBorder="0" applyAlignment="0" applyProtection="0"/>
    <xf numFmtId="0" fontId="14" fillId="0" borderId="0"/>
    <xf numFmtId="0" fontId="34" fillId="0" borderId="0"/>
    <xf numFmtId="0" fontId="34" fillId="0" borderId="0"/>
    <xf numFmtId="0" fontId="14" fillId="23" borderId="7" applyNumberFormat="0" applyFont="0" applyAlignment="0" applyProtection="0"/>
    <xf numFmtId="0" fontId="34" fillId="54" borderId="16" applyNumberFormat="0" applyFont="0" applyAlignment="0" applyProtection="0"/>
    <xf numFmtId="0" fontId="34" fillId="54" borderId="16" applyNumberFormat="0" applyFont="0" applyAlignment="0" applyProtection="0"/>
    <xf numFmtId="0" fontId="30" fillId="20" borderId="8" applyNumberFormat="0" applyAlignment="0" applyProtection="0"/>
    <xf numFmtId="0" fontId="47" fillId="49" borderId="17"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2" fillId="0" borderId="9" applyNumberFormat="0" applyFill="0" applyAlignment="0" applyProtection="0"/>
    <xf numFmtId="0" fontId="49" fillId="0" borderId="18" applyNumberFormat="0" applyFill="0" applyAlignment="0" applyProtection="0"/>
    <xf numFmtId="0" fontId="33" fillId="0" borderId="0" applyNumberFormat="0" applyFill="0" applyBorder="0" applyAlignment="0" applyProtection="0"/>
    <xf numFmtId="0" fontId="50" fillId="0" borderId="0" applyNumberFormat="0" applyFill="0" applyBorder="0" applyAlignment="0" applyProtection="0"/>
    <xf numFmtId="0" fontId="8" fillId="0" borderId="0"/>
    <xf numFmtId="0" fontId="8" fillId="0" borderId="0"/>
    <xf numFmtId="0" fontId="54" fillId="0" borderId="0" applyNumberFormat="0" applyFill="0" applyBorder="0" applyAlignment="0" applyProtection="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5">
    <xf numFmtId="0" fontId="0" fillId="0" borderId="0" xfId="0"/>
    <xf numFmtId="0" fontId="12" fillId="0" borderId="0" xfId="0" applyFont="1"/>
    <xf numFmtId="0" fontId="13" fillId="0" borderId="0" xfId="0" applyFont="1"/>
    <xf numFmtId="0" fontId="14" fillId="0" borderId="0" xfId="0" applyFont="1"/>
    <xf numFmtId="0" fontId="0" fillId="0" borderId="0" xfId="0" applyBorder="1"/>
    <xf numFmtId="0" fontId="16"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1" fillId="0" borderId="0" xfId="0" applyFont="1" applyBorder="1" applyAlignment="1">
      <alignment horizontal="center" vertical="top"/>
    </xf>
    <xf numFmtId="0" fontId="11" fillId="0" borderId="0" xfId="0" applyFont="1" applyBorder="1" applyAlignment="1">
      <alignment horizontal="center" vertical="top" wrapText="1"/>
    </xf>
    <xf numFmtId="0" fontId="0" fillId="55" borderId="0" xfId="0" applyFill="1" applyBorder="1"/>
    <xf numFmtId="0" fontId="16" fillId="0" borderId="0" xfId="0" applyFont="1" applyAlignment="1"/>
    <xf numFmtId="0" fontId="16" fillId="0" borderId="0" xfId="0" applyFont="1" applyAlignment="1">
      <alignment wrapText="1"/>
    </xf>
    <xf numFmtId="0" fontId="15" fillId="0" borderId="0" xfId="0" applyFont="1" applyAlignment="1"/>
    <xf numFmtId="0" fontId="9" fillId="0" borderId="0" xfId="81" applyAlignment="1" applyProtection="1">
      <alignment wrapText="1"/>
    </xf>
    <xf numFmtId="0" fontId="51" fillId="0" borderId="0" xfId="0" applyFont="1"/>
    <xf numFmtId="0" fontId="52" fillId="0" borderId="0" xfId="0" applyFont="1"/>
    <xf numFmtId="3" fontId="53" fillId="0" borderId="0" xfId="0" applyNumberFormat="1" applyFont="1" applyBorder="1" applyAlignment="1">
      <alignment horizontal="center"/>
    </xf>
    <xf numFmtId="14" fontId="53" fillId="0" borderId="0" xfId="0" applyNumberFormat="1" applyFont="1" applyBorder="1" applyAlignment="1">
      <alignment horizontal="center"/>
    </xf>
    <xf numFmtId="3" fontId="14" fillId="0" borderId="0" xfId="0" applyNumberFormat="1" applyFont="1" applyAlignment="1">
      <alignment horizontal="center"/>
    </xf>
    <xf numFmtId="3" fontId="53" fillId="0" borderId="0" xfId="105" applyNumberFormat="1" applyFont="1" applyFill="1" applyAlignment="1">
      <alignment horizontal="center"/>
    </xf>
    <xf numFmtId="3" fontId="14" fillId="0" borderId="0" xfId="105" applyNumberFormat="1" applyFont="1" applyAlignment="1">
      <alignment horizontal="center"/>
    </xf>
    <xf numFmtId="14" fontId="53"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225">
    <cellStyle name="20% - Accent1" xfId="1" builtinId="30" customBuiltin="1"/>
    <cellStyle name="20% - Accent1 10" xfId="198"/>
    <cellStyle name="20% - Accent1 11" xfId="213"/>
    <cellStyle name="20% - Accent1 2" xfId="2"/>
    <cellStyle name="20% - Accent1 3" xfId="3"/>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2" xfId="5"/>
    <cellStyle name="20% - Accent2 3" xfId="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2" xfId="8"/>
    <cellStyle name="20% - Accent3 3" xfId="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2" xfId="11"/>
    <cellStyle name="20% - Accent4 3" xfId="1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2" xfId="1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2" xfId="1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2" xfId="2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2" xfId="2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2" xfId="26"/>
    <cellStyle name="40% - Accent3 3" xfId="2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2" xfId="2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2" xfId="3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2" xfId="3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1" xfId="195"/>
    <cellStyle name="Normal 12" xfId="210"/>
    <cellStyle name="Normal 2" xfId="88"/>
    <cellStyle name="Normal 3" xfId="89"/>
    <cellStyle name="Normal 3 2" xfId="105"/>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5" xfId="104"/>
    <cellStyle name="Normal 6" xfId="120"/>
    <cellStyle name="Normal 7" xfId="135"/>
    <cellStyle name="Normal 8" xfId="150"/>
    <cellStyle name="Normal 9" xfId="165"/>
    <cellStyle name="Note" xfId="91" builtinId="10" customBuiltin="1"/>
    <cellStyle name="Note 10" xfId="197"/>
    <cellStyle name="Note 11" xfId="212"/>
    <cellStyle name="Note 2" xfId="92"/>
    <cellStyle name="Note 3" xfId="9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92"/>
  <sheetViews>
    <sheetView tabSelected="1" zoomScale="90" zoomScaleNormal="90" workbookViewId="0">
      <pane xSplit="1" ySplit="1" topLeftCell="B3668" activePane="bottomRight" state="frozen"/>
      <selection pane="topRight" activeCell="B1" sqref="B1"/>
      <selection pane="bottomLeft" activeCell="A2" sqref="A2"/>
      <selection pane="bottomRight" activeCell="B3692" sqref="B3692"/>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23">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4">
        <v>42713</v>
      </c>
      <c r="B3573" s="6">
        <v>14441180.937000001</v>
      </c>
      <c r="C3573" s="20">
        <v>7524954.9999999991</v>
      </c>
      <c r="D3573" s="20">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4">
        <v>42714</v>
      </c>
      <c r="B3574" s="6">
        <v>10696892.049622223</v>
      </c>
      <c r="C3574" s="20">
        <v>6241485.2777777771</v>
      </c>
      <c r="D3574" s="20">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4">
        <v>42715</v>
      </c>
      <c r="B3575" s="6">
        <v>-764221.76056666858</v>
      </c>
      <c r="C3575" s="20">
        <v>8732161.6666666679</v>
      </c>
      <c r="D3575" s="20">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4">
        <v>42716</v>
      </c>
      <c r="B3576" s="6">
        <v>-18800983.027622223</v>
      </c>
      <c r="C3576" s="20">
        <v>9114109.722222222</v>
      </c>
      <c r="D3576" s="20">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4">
        <v>42717</v>
      </c>
      <c r="B3577" s="6">
        <v>13790769.807444444</v>
      </c>
      <c r="C3577" s="20">
        <v>10869688.055555556</v>
      </c>
      <c r="D3577" s="20">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4">
        <v>42718</v>
      </c>
      <c r="B3578" s="6">
        <v>-14480513.485099999</v>
      </c>
      <c r="C3578" s="20">
        <v>11367727.5</v>
      </c>
      <c r="D3578" s="20">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4">
        <v>42719</v>
      </c>
      <c r="B3579" s="6">
        <v>-1976813.9204333331</v>
      </c>
      <c r="C3579" s="20">
        <v>10500993.333333334</v>
      </c>
      <c r="D3579" s="20">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4">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4">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4">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4">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4">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4">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4">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4">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4">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4">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4">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4">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4">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4">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4">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4">
        <v>42735</v>
      </c>
      <c r="B3595" s="21">
        <v>17014260.07801111</v>
      </c>
      <c r="C3595" s="22">
        <v>10872358.888888888</v>
      </c>
      <c r="D3595" s="22">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4">
        <v>42736</v>
      </c>
      <c r="B3596" s="21">
        <v>-20719879.716044445</v>
      </c>
      <c r="C3596" s="22">
        <v>10231846.944444444</v>
      </c>
      <c r="D3596" s="22">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4">
        <v>42737</v>
      </c>
      <c r="B3597" s="21">
        <v>-2027264.6576111112</v>
      </c>
      <c r="C3597" s="22">
        <v>12047561.111111112</v>
      </c>
      <c r="D3597" s="22">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4">
        <v>42738</v>
      </c>
      <c r="B3598" s="21">
        <v>-12122257.967800001</v>
      </c>
      <c r="C3598" s="22">
        <v>12366660</v>
      </c>
      <c r="D3598" s="22">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4">
        <v>42739</v>
      </c>
      <c r="B3599" s="21">
        <v>-14086531.045599999</v>
      </c>
      <c r="C3599" s="22">
        <v>14247254.999999998</v>
      </c>
      <c r="D3599" s="22">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4">
        <v>42740</v>
      </c>
      <c r="B3600" s="21">
        <v>5513027.5019222219</v>
      </c>
      <c r="C3600" s="22">
        <v>10794022.777777778</v>
      </c>
      <c r="D3600" s="22">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4">
        <v>42741</v>
      </c>
      <c r="B3601" s="21">
        <v>-562527.85191111267</v>
      </c>
      <c r="C3601" s="22">
        <v>12417856.111111112</v>
      </c>
      <c r="D3601" s="22">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4">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4">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4">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4">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4">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4">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4">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4">
        <v>42749</v>
      </c>
      <c r="B3609" s="6">
        <v>10098097.764244447</v>
      </c>
      <c r="C3609" s="20">
        <v>10081080.555555554</v>
      </c>
      <c r="D3609" s="20">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4">
        <v>42750</v>
      </c>
      <c r="B3610" s="6">
        <v>12362981.885455556</v>
      </c>
      <c r="C3610" s="20">
        <v>11112594.444444444</v>
      </c>
      <c r="D3610" s="20">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4">
        <v>42751</v>
      </c>
      <c r="B3611" s="6">
        <v>-12856433.246199999</v>
      </c>
      <c r="C3611" s="20">
        <v>12714769.999999998</v>
      </c>
      <c r="D3611" s="20">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4">
        <v>42752</v>
      </c>
      <c r="B3612" s="6">
        <v>1618621.5854000002</v>
      </c>
      <c r="C3612" s="20">
        <v>13925490</v>
      </c>
      <c r="D3612" s="20">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4">
        <v>42753</v>
      </c>
      <c r="B3613" s="6">
        <v>-1386786.0903444439</v>
      </c>
      <c r="C3613" s="20">
        <v>14443921.944444444</v>
      </c>
      <c r="D3613" s="20">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4">
        <v>42754</v>
      </c>
      <c r="B3614" s="6">
        <v>-1388016.3210666683</v>
      </c>
      <c r="C3614" s="20">
        <v>15078549.166666668</v>
      </c>
      <c r="D3614" s="20">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4">
        <v>42755</v>
      </c>
      <c r="B3615" s="6">
        <v>20490339.574877776</v>
      </c>
      <c r="C3615" s="20">
        <v>13714154.722222222</v>
      </c>
      <c r="D3615" s="20">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4">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4">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4">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4">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4">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4">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4">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4">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4">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4">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4">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4">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4">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4">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4">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4">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4">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4">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4">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4">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4">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4">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4">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4">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4">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4">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4">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4">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4">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4">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4">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4">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4">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4">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4">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4">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4">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4">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4">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4">
        <v>42795</v>
      </c>
      <c r="B3655" s="6">
        <v>-13742095</v>
      </c>
      <c r="C3655" s="6">
        <v>13910471</v>
      </c>
      <c r="D3655" s="6">
        <v>-5654</v>
      </c>
      <c r="E3655" s="18">
        <f t="shared" si="3571"/>
        <v>162722</v>
      </c>
      <c r="G3655" s="6">
        <f t="shared" ref="G3655:G3657" si="3576">AVERAGE(B3626:B3655)</f>
        <v>-3474190.804149258</v>
      </c>
      <c r="H3655" s="6">
        <f t="shared" ref="H3655:H3657" si="3577">AVERAGE(C3626:C3655)</f>
        <v>12381716.192592591</v>
      </c>
      <c r="I3655" s="6">
        <f t="shared" ref="I3655:I3657" si="3578">AVERAGE(D3626:D3655)</f>
        <v>741540.37822333339</v>
      </c>
      <c r="J3655" s="6">
        <f t="shared" ref="J3655:J3657" si="3579">AVERAGE(E3626:E3655)</f>
        <v>9649065.7666666675</v>
      </c>
    </row>
    <row r="3656" spans="1:10" x14ac:dyDescent="0.2">
      <c r="A3656" s="24">
        <v>42796</v>
      </c>
      <c r="B3656" s="6">
        <v>60724976</v>
      </c>
      <c r="C3656" s="6">
        <v>13961127</v>
      </c>
      <c r="D3656" s="6">
        <v>304295</v>
      </c>
      <c r="E3656" s="18">
        <f t="shared" si="3571"/>
        <v>74990398</v>
      </c>
      <c r="G3656" s="6">
        <f t="shared" si="3576"/>
        <v>-1524273.8910037021</v>
      </c>
      <c r="H3656" s="6">
        <f t="shared" si="3577"/>
        <v>12265700.453703701</v>
      </c>
      <c r="I3656" s="6">
        <f t="shared" si="3578"/>
        <v>731573.43730000011</v>
      </c>
      <c r="J3656" s="6">
        <f t="shared" si="3579"/>
        <v>11473000</v>
      </c>
    </row>
    <row r="3657" spans="1:10" x14ac:dyDescent="0.2">
      <c r="A3657" s="24">
        <v>42797</v>
      </c>
      <c r="B3657" s="6">
        <v>-3295980</v>
      </c>
      <c r="C3657" s="6">
        <v>14825105</v>
      </c>
      <c r="D3657" s="6">
        <v>888625</v>
      </c>
      <c r="E3657" s="18">
        <f t="shared" si="3571"/>
        <v>12417750</v>
      </c>
      <c r="G3657" s="6">
        <f t="shared" si="3576"/>
        <v>-2024360.322846665</v>
      </c>
      <c r="H3657" s="6">
        <f t="shared" si="3577"/>
        <v>12358285.249999998</v>
      </c>
      <c r="I3657" s="6">
        <f t="shared" si="3578"/>
        <v>782552.53951333335</v>
      </c>
      <c r="J3657" s="6">
        <f t="shared" si="3579"/>
        <v>11116477.466666667</v>
      </c>
    </row>
    <row r="3658" spans="1:10" x14ac:dyDescent="0.2">
      <c r="A3658" s="24">
        <v>42798</v>
      </c>
      <c r="B3658" s="6">
        <v>948081</v>
      </c>
      <c r="C3658" s="6">
        <v>11931876</v>
      </c>
      <c r="D3658" s="6">
        <v>229823</v>
      </c>
      <c r="E3658" s="18">
        <f t="shared" ref="E3658:E3678" si="3580">SUM(B3658:D3658)</f>
        <v>13109780</v>
      </c>
      <c r="G3658" s="6">
        <f t="shared" ref="G3658:G3671" si="3581">AVERAGE(B3629:B3658)</f>
        <v>-1986092.684745555</v>
      </c>
      <c r="H3658" s="6">
        <f t="shared" ref="H3658:H3663" si="3582">AVERAGE(C3629:C3658)</f>
        <v>12332558.505555553</v>
      </c>
      <c r="I3658" s="6">
        <f t="shared" ref="I3658:I3664" si="3583">AVERAGE(D3629:D3658)</f>
        <v>794160.2458566667</v>
      </c>
      <c r="J3658" s="6">
        <f t="shared" ref="J3658:J3664" si="3584">AVERAGE(E3629:E3658)</f>
        <v>11140626.066666666</v>
      </c>
    </row>
    <row r="3659" spans="1:10" x14ac:dyDescent="0.2">
      <c r="A3659" s="24">
        <v>42799</v>
      </c>
      <c r="B3659" s="6">
        <v>-12065767</v>
      </c>
      <c r="C3659" s="6">
        <v>12834131</v>
      </c>
      <c r="D3659" s="6">
        <v>626187</v>
      </c>
      <c r="E3659" s="18">
        <f t="shared" si="3580"/>
        <v>1394551</v>
      </c>
      <c r="G3659" s="6">
        <f t="shared" si="3581"/>
        <v>-1661034.9439325929</v>
      </c>
      <c r="H3659" s="6">
        <f t="shared" si="3582"/>
        <v>12321015.24259259</v>
      </c>
      <c r="I3659" s="6">
        <f t="shared" si="3583"/>
        <v>703531.23467333347</v>
      </c>
      <c r="J3659" s="6">
        <f t="shared" si="3584"/>
        <v>11363511.533333333</v>
      </c>
    </row>
    <row r="3660" spans="1:10" x14ac:dyDescent="0.2">
      <c r="A3660" s="24">
        <v>42800</v>
      </c>
      <c r="B3660" s="6">
        <v>-6759228</v>
      </c>
      <c r="C3660" s="6">
        <v>13137094</v>
      </c>
      <c r="D3660" s="6">
        <v>334857</v>
      </c>
      <c r="E3660" s="18">
        <f t="shared" si="3580"/>
        <v>6712723</v>
      </c>
      <c r="G3660" s="6">
        <f t="shared" si="3581"/>
        <v>-1656631.5061437041</v>
      </c>
      <c r="H3660" s="6">
        <f t="shared" si="3582"/>
        <v>12302773.153703701</v>
      </c>
      <c r="I3660" s="6">
        <f t="shared" si="3583"/>
        <v>701478.45244000002</v>
      </c>
      <c r="J3660" s="6">
        <f t="shared" si="3584"/>
        <v>11347620.1</v>
      </c>
    </row>
    <row r="3661" spans="1:10" x14ac:dyDescent="0.2">
      <c r="A3661" s="24">
        <v>42801</v>
      </c>
      <c r="B3661" s="6">
        <v>6722310</v>
      </c>
      <c r="C3661" s="6">
        <v>11227351</v>
      </c>
      <c r="D3661" s="6">
        <v>-80679</v>
      </c>
      <c r="E3661" s="18">
        <f t="shared" si="3580"/>
        <v>17868982</v>
      </c>
      <c r="G3661" s="6">
        <f t="shared" si="3581"/>
        <v>-1192710.3350077779</v>
      </c>
      <c r="H3661" s="6">
        <f t="shared" si="3582"/>
        <v>12228518.677777775</v>
      </c>
      <c r="I3661" s="6">
        <f t="shared" si="3583"/>
        <v>703832.6572299999</v>
      </c>
      <c r="J3661" s="6">
        <f t="shared" si="3584"/>
        <v>11739641</v>
      </c>
    </row>
    <row r="3662" spans="1:10" x14ac:dyDescent="0.2">
      <c r="A3662" s="24">
        <v>42802</v>
      </c>
      <c r="B3662" s="6">
        <v>-7906618</v>
      </c>
      <c r="C3662" s="6">
        <v>8787466</v>
      </c>
      <c r="D3662" s="6">
        <v>-736542</v>
      </c>
      <c r="E3662" s="18">
        <f t="shared" si="3580"/>
        <v>144306</v>
      </c>
      <c r="G3662" s="6">
        <f t="shared" si="3581"/>
        <v>-1567396.6380651852</v>
      </c>
      <c r="H3662" s="6">
        <f t="shared" si="3582"/>
        <v>12098304.70185185</v>
      </c>
      <c r="I3662" s="6">
        <f t="shared" si="3583"/>
        <v>668725.00288000004</v>
      </c>
      <c r="J3662" s="6">
        <f t="shared" si="3584"/>
        <v>11199633.066666666</v>
      </c>
    </row>
    <row r="3663" spans="1:10" x14ac:dyDescent="0.2">
      <c r="A3663" s="24">
        <v>42803</v>
      </c>
      <c r="B3663" s="6">
        <v>-3342034</v>
      </c>
      <c r="C3663" s="6">
        <v>6624457</v>
      </c>
      <c r="D3663" s="6">
        <v>-653892</v>
      </c>
      <c r="E3663" s="18">
        <f t="shared" si="3580"/>
        <v>2628531</v>
      </c>
      <c r="G3663" s="6">
        <f t="shared" si="3581"/>
        <v>-1475359.6653748145</v>
      </c>
      <c r="H3663" s="6">
        <f t="shared" si="3582"/>
        <v>11874341.398148147</v>
      </c>
      <c r="I3663" s="6">
        <f t="shared" si="3583"/>
        <v>666315.43389333342</v>
      </c>
      <c r="J3663" s="6">
        <f t="shared" si="3584"/>
        <v>11065297.166666666</v>
      </c>
    </row>
    <row r="3664" spans="1:10" x14ac:dyDescent="0.2">
      <c r="A3664" s="24">
        <v>42804</v>
      </c>
      <c r="B3664" s="6">
        <v>3716900</v>
      </c>
      <c r="C3664" s="6">
        <v>3474006</v>
      </c>
      <c r="D3664" s="6">
        <v>17749</v>
      </c>
      <c r="E3664" s="18">
        <f t="shared" si="3580"/>
        <v>7208655</v>
      </c>
      <c r="G3664" s="6">
        <f t="shared" si="3581"/>
        <v>-1258458.4161477773</v>
      </c>
      <c r="H3664" s="6">
        <f>AVERAGE(C3635:C3664)</f>
        <v>11546803.311111111</v>
      </c>
      <c r="I3664" s="6">
        <f t="shared" si="3583"/>
        <v>706927.13837000006</v>
      </c>
      <c r="J3664" s="6">
        <f t="shared" si="3584"/>
        <v>10995272.033333333</v>
      </c>
    </row>
    <row r="3665" spans="1:10" x14ac:dyDescent="0.2">
      <c r="A3665" s="24">
        <v>42805</v>
      </c>
      <c r="B3665" s="6">
        <v>4966360</v>
      </c>
      <c r="C3665" s="6">
        <v>4966360</v>
      </c>
      <c r="D3665" s="6">
        <v>209813</v>
      </c>
      <c r="E3665" s="18">
        <f t="shared" si="3580"/>
        <v>10142533</v>
      </c>
      <c r="G3665" s="6">
        <f t="shared" si="3581"/>
        <v>-780204.91879703698</v>
      </c>
      <c r="H3665" s="6">
        <f t="shared" ref="H3665:H3671" si="3585">AVERAGE(C3636:C3665)</f>
        <v>11243840.070370371</v>
      </c>
      <c r="I3665" s="6">
        <f t="shared" ref="I3665:I3671" si="3586">AVERAGE(D3636:D3665)</f>
        <v>662728.58175999997</v>
      </c>
      <c r="J3665" s="6">
        <f t="shared" ref="J3665:J3671" si="3587">AVERAGE(E3636:E3665)</f>
        <v>11126363.733333332</v>
      </c>
    </row>
    <row r="3666" spans="1:10" x14ac:dyDescent="0.2">
      <c r="A3666" s="24">
        <v>42806</v>
      </c>
      <c r="B3666" s="6">
        <v>5106275</v>
      </c>
      <c r="C3666" s="6">
        <v>5106275</v>
      </c>
      <c r="D3666" s="6">
        <v>128195</v>
      </c>
      <c r="E3666" s="18">
        <f t="shared" si="3580"/>
        <v>10340745</v>
      </c>
      <c r="G3666" s="6">
        <f t="shared" si="3581"/>
        <v>82857.479378889009</v>
      </c>
      <c r="H3666" s="6">
        <f t="shared" si="3585"/>
        <v>10916275.727777779</v>
      </c>
      <c r="I3666" s="6">
        <f t="shared" si="3586"/>
        <v>662662.42617666675</v>
      </c>
      <c r="J3666" s="6">
        <f t="shared" si="3587"/>
        <v>11661795.633333333</v>
      </c>
    </row>
    <row r="3667" spans="1:10" x14ac:dyDescent="0.2">
      <c r="A3667" s="24">
        <v>42807</v>
      </c>
      <c r="B3667" s="6">
        <v>7565836</v>
      </c>
      <c r="C3667" s="6">
        <v>7565836</v>
      </c>
      <c r="D3667" s="6">
        <v>-577289</v>
      </c>
      <c r="E3667" s="18">
        <f t="shared" si="3580"/>
        <v>14554383</v>
      </c>
      <c r="G3667" s="6">
        <f t="shared" si="3581"/>
        <v>198214.74481000006</v>
      </c>
      <c r="H3667" s="6">
        <f t="shared" si="3585"/>
        <v>10687419.9</v>
      </c>
      <c r="I3667" s="6">
        <f t="shared" si="3586"/>
        <v>665508.15518999996</v>
      </c>
      <c r="J3667" s="6">
        <f t="shared" si="3587"/>
        <v>11551142.800000001</v>
      </c>
    </row>
    <row r="3668" spans="1:10" x14ac:dyDescent="0.2">
      <c r="A3668" s="24">
        <v>42808</v>
      </c>
      <c r="B3668" s="6">
        <v>5202091</v>
      </c>
      <c r="C3668" s="6">
        <v>5202091</v>
      </c>
      <c r="D3668" s="6">
        <v>435383</v>
      </c>
      <c r="E3668" s="18">
        <f t="shared" si="3580"/>
        <v>10839565</v>
      </c>
      <c r="G3668" s="6">
        <f t="shared" si="3581"/>
        <v>-362484.92321629624</v>
      </c>
      <c r="H3668" s="6">
        <f t="shared" si="3585"/>
        <v>10467320.47962963</v>
      </c>
      <c r="I3668" s="6">
        <f t="shared" si="3586"/>
        <v>695588.84358666663</v>
      </c>
      <c r="J3668" s="6">
        <f t="shared" si="3587"/>
        <v>10800424.4</v>
      </c>
    </row>
    <row r="3669" spans="1:10" x14ac:dyDescent="0.2">
      <c r="A3669" s="24">
        <v>42809</v>
      </c>
      <c r="B3669" s="6">
        <v>5084302</v>
      </c>
      <c r="C3669" s="6">
        <v>5084302</v>
      </c>
      <c r="D3669" s="6">
        <v>-275728</v>
      </c>
      <c r="E3669" s="18">
        <f t="shared" si="3580"/>
        <v>9892876</v>
      </c>
      <c r="G3669" s="6">
        <f t="shared" si="3581"/>
        <v>274953.56001333345</v>
      </c>
      <c r="H3669" s="6">
        <f t="shared" si="3585"/>
        <v>10344424.75</v>
      </c>
      <c r="I3669" s="6">
        <f t="shared" si="3586"/>
        <v>680347.12332000001</v>
      </c>
      <c r="J3669" s="6">
        <f t="shared" si="3587"/>
        <v>11299725.433333334</v>
      </c>
    </row>
    <row r="3670" spans="1:10" x14ac:dyDescent="0.2">
      <c r="A3670" s="24">
        <v>42810</v>
      </c>
      <c r="B3670" s="6">
        <v>7069820</v>
      </c>
      <c r="C3670" s="6">
        <v>7069820</v>
      </c>
      <c r="D3670" s="6">
        <v>160650</v>
      </c>
      <c r="E3670" s="18">
        <f t="shared" si="3580"/>
        <v>14300290</v>
      </c>
      <c r="G3670" s="6">
        <f t="shared" si="3581"/>
        <v>189832.03082518527</v>
      </c>
      <c r="H3670" s="6">
        <f t="shared" si="3585"/>
        <v>10215236.981481481</v>
      </c>
      <c r="I3670" s="6">
        <f t="shared" si="3586"/>
        <v>672075.78769333335</v>
      </c>
      <c r="J3670" s="6">
        <f t="shared" si="3587"/>
        <v>11077144.800000001</v>
      </c>
    </row>
    <row r="3671" spans="1:10" x14ac:dyDescent="0.2">
      <c r="A3671" s="24">
        <v>42811</v>
      </c>
      <c r="B3671" s="6">
        <v>6746946</v>
      </c>
      <c r="C3671" s="6">
        <v>6746946</v>
      </c>
      <c r="D3671" s="6">
        <v>-401126</v>
      </c>
      <c r="E3671" s="18">
        <f t="shared" si="3580"/>
        <v>13092766</v>
      </c>
      <c r="G3671" s="6">
        <f t="shared" si="3581"/>
        <v>597935.5968785187</v>
      </c>
      <c r="H3671" s="6">
        <f t="shared" si="3585"/>
        <v>10080395.014814815</v>
      </c>
      <c r="I3671" s="6">
        <f t="shared" si="3586"/>
        <v>661304.98830666661</v>
      </c>
      <c r="J3671" s="6">
        <f t="shared" si="3587"/>
        <v>11339635.6</v>
      </c>
    </row>
    <row r="3672" spans="1:10" x14ac:dyDescent="0.2">
      <c r="A3672" s="24">
        <v>42812</v>
      </c>
      <c r="B3672" s="6">
        <v>5177452</v>
      </c>
      <c r="C3672" s="6">
        <v>5177452</v>
      </c>
      <c r="D3672" s="6">
        <v>493695</v>
      </c>
      <c r="E3672" s="18">
        <f t="shared" si="3580"/>
        <v>10848599</v>
      </c>
      <c r="G3672" s="6">
        <f t="shared" ref="G3672:G3678" si="3588">AVERAGE(B3643:B3672)</f>
        <v>770283.75131592597</v>
      </c>
      <c r="H3672" s="6">
        <f t="shared" ref="H3672:H3678" si="3589">AVERAGE(C3643:C3672)</f>
        <v>9994156.5074074063</v>
      </c>
      <c r="I3672" s="6">
        <f t="shared" ref="I3672:I3678" si="3590">AVERAGE(D3643:D3672)</f>
        <v>678468.30794333329</v>
      </c>
      <c r="J3672" s="6">
        <f t="shared" ref="J3672:J3678" si="3591">AVERAGE(E3643:E3672)</f>
        <v>11442908.566666666</v>
      </c>
    </row>
    <row r="3673" spans="1:10" x14ac:dyDescent="0.2">
      <c r="A3673" s="24">
        <v>42813</v>
      </c>
      <c r="B3673" s="6">
        <v>7616123</v>
      </c>
      <c r="C3673" s="6">
        <v>7616123</v>
      </c>
      <c r="D3673" s="6">
        <v>-369612</v>
      </c>
      <c r="E3673" s="18">
        <f t="shared" si="3580"/>
        <v>14862634</v>
      </c>
      <c r="G3673" s="6">
        <f t="shared" si="3588"/>
        <v>613424.6896988888</v>
      </c>
      <c r="H3673" s="6">
        <f t="shared" si="3589"/>
        <v>9939674.2277777772</v>
      </c>
      <c r="I3673" s="6">
        <f t="shared" si="3590"/>
        <v>650434.54918999993</v>
      </c>
      <c r="J3673" s="6">
        <f t="shared" si="3591"/>
        <v>11203533.466666667</v>
      </c>
    </row>
    <row r="3674" spans="1:10" x14ac:dyDescent="0.2">
      <c r="A3674" s="24">
        <v>42814</v>
      </c>
      <c r="B3674" s="6">
        <v>8901298</v>
      </c>
      <c r="C3674" s="6">
        <v>8901298</v>
      </c>
      <c r="D3674" s="6">
        <v>553638</v>
      </c>
      <c r="E3674" s="18">
        <f t="shared" si="3580"/>
        <v>18356234</v>
      </c>
      <c r="G3674" s="6">
        <f t="shared" si="3588"/>
        <v>846705.1037029624</v>
      </c>
      <c r="H3674" s="6">
        <f t="shared" si="3589"/>
        <v>9845352.5870370362</v>
      </c>
      <c r="I3674" s="6">
        <f t="shared" si="3590"/>
        <v>658704.60926000006</v>
      </c>
      <c r="J3674" s="6">
        <f t="shared" si="3591"/>
        <v>11350762.300000001</v>
      </c>
    </row>
    <row r="3675" spans="1:10" x14ac:dyDescent="0.2">
      <c r="A3675" s="24">
        <v>42815</v>
      </c>
      <c r="B3675" s="6">
        <v>8509340</v>
      </c>
      <c r="C3675" s="6">
        <v>8509340</v>
      </c>
      <c r="D3675" s="6">
        <v>152453</v>
      </c>
      <c r="E3675" s="18">
        <f t="shared" si="3580"/>
        <v>17171133</v>
      </c>
      <c r="G3675" s="6">
        <f t="shared" si="3588"/>
        <v>1056893.1293900004</v>
      </c>
      <c r="H3675" s="6">
        <f t="shared" si="3589"/>
        <v>9750680.3000000007</v>
      </c>
      <c r="I3675" s="6">
        <f t="shared" si="3590"/>
        <v>654624.93727666663</v>
      </c>
      <c r="J3675" s="6">
        <f t="shared" si="3591"/>
        <v>11462198.366666667</v>
      </c>
    </row>
    <row r="3676" spans="1:10" x14ac:dyDescent="0.2">
      <c r="A3676" s="24">
        <v>42816</v>
      </c>
      <c r="B3676" s="6">
        <v>6267160</v>
      </c>
      <c r="C3676" s="6">
        <v>6267160</v>
      </c>
      <c r="D3676" s="6">
        <v>39974</v>
      </c>
      <c r="E3676" s="18">
        <f t="shared" si="3580"/>
        <v>12574294</v>
      </c>
      <c r="G3676" s="6">
        <f t="shared" si="3588"/>
        <v>1856819.3437222221</v>
      </c>
      <c r="H3676" s="6">
        <f t="shared" si="3589"/>
        <v>9539163.7444444429</v>
      </c>
      <c r="I3676" s="6">
        <f t="shared" si="3590"/>
        <v>628339.94516666664</v>
      </c>
      <c r="J3676" s="6">
        <f t="shared" si="3591"/>
        <v>12024323.033333333</v>
      </c>
    </row>
    <row r="3677" spans="1:10" x14ac:dyDescent="0.2">
      <c r="A3677" s="24">
        <v>42817</v>
      </c>
      <c r="B3677" s="6">
        <v>10311853</v>
      </c>
      <c r="C3677" s="6">
        <v>10311853</v>
      </c>
      <c r="D3677" s="6">
        <v>409311</v>
      </c>
      <c r="E3677" s="18">
        <f t="shared" si="3580"/>
        <v>21033017</v>
      </c>
      <c r="G3677" s="6">
        <f t="shared" si="3588"/>
        <v>2410861.5939740739</v>
      </c>
      <c r="H3677" s="6">
        <f t="shared" si="3589"/>
        <v>9456428.5759259257</v>
      </c>
      <c r="I3677" s="6">
        <f t="shared" si="3590"/>
        <v>654919.56343333342</v>
      </c>
      <c r="J3677" s="6">
        <f t="shared" si="3591"/>
        <v>12522209.733333332</v>
      </c>
    </row>
    <row r="3678" spans="1:10" x14ac:dyDescent="0.2">
      <c r="A3678" s="24">
        <v>42818</v>
      </c>
      <c r="B3678" s="6">
        <v>8766425</v>
      </c>
      <c r="C3678" s="6">
        <v>8766425</v>
      </c>
      <c r="D3678" s="6">
        <v>218097</v>
      </c>
      <c r="E3678" s="18">
        <f t="shared" si="3580"/>
        <v>17750947</v>
      </c>
      <c r="G3678" s="6">
        <f t="shared" si="3588"/>
        <v>3022018.9417940741</v>
      </c>
      <c r="H3678" s="6">
        <f t="shared" si="3589"/>
        <v>9301775.9925925937</v>
      </c>
      <c r="I3678" s="6">
        <f t="shared" si="3590"/>
        <v>644318.96561333339</v>
      </c>
      <c r="J3678" s="6">
        <f t="shared" si="3591"/>
        <v>12968113.9</v>
      </c>
    </row>
    <row r="3679" spans="1:10" x14ac:dyDescent="0.2">
      <c r="A3679" s="24">
        <v>42819</v>
      </c>
      <c r="B3679" s="6">
        <v>-4054664</v>
      </c>
      <c r="C3679" s="6">
        <v>6677413</v>
      </c>
      <c r="D3679" s="6">
        <v>-402634</v>
      </c>
      <c r="E3679" s="18">
        <f t="shared" ref="E3679:E3685" si="3592">SUM(B3679:D3679)</f>
        <v>2220115</v>
      </c>
      <c r="G3679" s="6">
        <f t="shared" ref="G3679:G3685" si="3593">AVERAGE(B3650:B3679)</f>
        <v>2982295.9510644446</v>
      </c>
      <c r="H3679" s="6">
        <f t="shared" ref="H3679:H3685" si="3594">AVERAGE(C3650:C3679)</f>
        <v>9057844.722222222</v>
      </c>
      <c r="I3679" s="6">
        <f t="shared" ref="I3679:I3685" si="3595">AVERAGE(D3650:D3679)</f>
        <v>504048.22671333334</v>
      </c>
      <c r="J3679" s="6">
        <f t="shared" ref="J3679:J3685" si="3596">AVERAGE(E3650:E3679)</f>
        <v>12544188.9</v>
      </c>
    </row>
    <row r="3680" spans="1:10" x14ac:dyDescent="0.2">
      <c r="A3680" s="24">
        <v>42820</v>
      </c>
      <c r="B3680" s="6">
        <v>-3686585</v>
      </c>
      <c r="C3680" s="6">
        <v>6725928</v>
      </c>
      <c r="D3680" s="6">
        <v>234242</v>
      </c>
      <c r="E3680" s="18">
        <f t="shared" si="3592"/>
        <v>3273585</v>
      </c>
      <c r="G3680" s="6">
        <f t="shared" si="3593"/>
        <v>3078291.5333333332</v>
      </c>
      <c r="H3680" s="6">
        <f t="shared" si="3594"/>
        <v>8841561.9333333336</v>
      </c>
      <c r="I3680" s="6">
        <f t="shared" si="3595"/>
        <v>310417.76666666666</v>
      </c>
      <c r="J3680" s="6">
        <f t="shared" si="3596"/>
        <v>12230271.233333332</v>
      </c>
    </row>
    <row r="3681" spans="1:10" x14ac:dyDescent="0.2">
      <c r="A3681" s="24">
        <v>42821</v>
      </c>
      <c r="B3681" s="6">
        <v>6765886</v>
      </c>
      <c r="C3681" s="6">
        <v>7703720</v>
      </c>
      <c r="D3681" s="6">
        <v>404631</v>
      </c>
      <c r="E3681" s="18">
        <f t="shared" si="3592"/>
        <v>14874237</v>
      </c>
      <c r="G3681" s="6">
        <f t="shared" si="3593"/>
        <v>3416867.3</v>
      </c>
      <c r="H3681" s="6">
        <f t="shared" si="3594"/>
        <v>8754662.0666666664</v>
      </c>
      <c r="I3681" s="6">
        <f t="shared" si="3595"/>
        <v>342048.3</v>
      </c>
      <c r="J3681" s="6">
        <f t="shared" si="3596"/>
        <v>12513577.666666666</v>
      </c>
    </row>
    <row r="3682" spans="1:10" x14ac:dyDescent="0.2">
      <c r="A3682" s="24">
        <v>42822</v>
      </c>
      <c r="B3682" s="6">
        <v>3683013</v>
      </c>
      <c r="C3682" s="6">
        <v>7072428</v>
      </c>
      <c r="D3682" s="6">
        <v>1153592</v>
      </c>
      <c r="E3682" s="18">
        <f t="shared" si="3592"/>
        <v>11909033</v>
      </c>
      <c r="G3682" s="6">
        <f t="shared" si="3593"/>
        <v>3770520.1333333333</v>
      </c>
      <c r="H3682" s="6">
        <f t="shared" si="3594"/>
        <v>8642020.8666666672</v>
      </c>
      <c r="I3682" s="6">
        <f t="shared" si="3595"/>
        <v>400863.8</v>
      </c>
      <c r="J3682" s="6">
        <f t="shared" si="3596"/>
        <v>12813404.800000001</v>
      </c>
    </row>
    <row r="3683" spans="1:10" x14ac:dyDescent="0.2">
      <c r="A3683" s="24">
        <v>42823</v>
      </c>
      <c r="B3683" s="6">
        <v>24429596</v>
      </c>
      <c r="C3683" s="6">
        <v>5123893</v>
      </c>
      <c r="D3683" s="6">
        <v>-577669</v>
      </c>
      <c r="E3683" s="18">
        <f t="shared" si="3592"/>
        <v>28975820</v>
      </c>
      <c r="G3683" s="6">
        <f t="shared" si="3593"/>
        <v>4708482.833333333</v>
      </c>
      <c r="H3683" s="6">
        <f t="shared" si="3594"/>
        <v>8429101.166666666</v>
      </c>
      <c r="I3683" s="6">
        <f t="shared" si="3595"/>
        <v>221319.06666666668</v>
      </c>
      <c r="J3683" s="6">
        <f t="shared" si="3596"/>
        <v>13358903.066666666</v>
      </c>
    </row>
    <row r="3684" spans="1:10" x14ac:dyDescent="0.2">
      <c r="A3684" s="24">
        <v>42824</v>
      </c>
      <c r="B3684" s="6">
        <v>6017148</v>
      </c>
      <c r="C3684" s="6">
        <v>6773663</v>
      </c>
      <c r="D3684" s="6">
        <v>-367628</v>
      </c>
      <c r="E3684" s="18">
        <f t="shared" si="3592"/>
        <v>12423183</v>
      </c>
      <c r="G3684" s="6">
        <f t="shared" si="3593"/>
        <v>5181540.666666667</v>
      </c>
      <c r="H3684" s="6">
        <f t="shared" si="3594"/>
        <v>8269380.333333333</v>
      </c>
      <c r="I3684" s="6">
        <f t="shared" si="3595"/>
        <v>84891.9</v>
      </c>
      <c r="J3684" s="6">
        <f t="shared" si="3596"/>
        <v>13535812.9</v>
      </c>
    </row>
    <row r="3685" spans="1:10" x14ac:dyDescent="0.2">
      <c r="A3685" s="24">
        <v>42825</v>
      </c>
      <c r="B3685" s="6">
        <v>-6960023</v>
      </c>
      <c r="C3685" s="6">
        <v>6233773</v>
      </c>
      <c r="D3685" s="6">
        <v>1601258</v>
      </c>
      <c r="E3685" s="18">
        <f>SUM(B3685:D3685)</f>
        <v>875008</v>
      </c>
      <c r="G3685" s="6">
        <f>AVERAGE(B3656:B3685)</f>
        <v>5407609.7333333334</v>
      </c>
      <c r="H3685" s="6">
        <f t="shared" si="3594"/>
        <v>8013490.4000000004</v>
      </c>
      <c r="I3685" s="6">
        <f t="shared" si="3595"/>
        <v>138455.63333333333</v>
      </c>
      <c r="J3685" s="6">
        <f t="shared" si="3596"/>
        <v>13559555.766666668</v>
      </c>
    </row>
    <row r="3686" spans="1:10" x14ac:dyDescent="0.2">
      <c r="A3686" s="24">
        <v>42826</v>
      </c>
      <c r="B3686" s="6">
        <v>12950267</v>
      </c>
      <c r="C3686" s="6">
        <v>8682165</v>
      </c>
      <c r="D3686" s="6">
        <v>394553</v>
      </c>
      <c r="E3686" s="18">
        <f t="shared" ref="E3686:E3691" si="3597">SUM(B3686:D3686)</f>
        <v>22026985</v>
      </c>
      <c r="G3686" s="6">
        <f>AVERAGE(B3657:B3686)</f>
        <v>3815119.4333333331</v>
      </c>
      <c r="H3686" s="6">
        <f t="shared" ref="H3686:H3691" si="3598">AVERAGE(C3657:C3686)</f>
        <v>7837525</v>
      </c>
      <c r="I3686" s="6">
        <f t="shared" ref="I3686:I3691" si="3599">AVERAGE(D3657:D3686)</f>
        <v>141464.23333333334</v>
      </c>
      <c r="J3686" s="6">
        <f t="shared" ref="J3686:J3691" si="3600">AVERAGE(E3657:E3686)</f>
        <v>11794108.666666666</v>
      </c>
    </row>
    <row r="3687" spans="1:10" x14ac:dyDescent="0.2">
      <c r="A3687" s="24">
        <v>42827</v>
      </c>
      <c r="B3687" s="6">
        <v>-9262852.444444444</v>
      </c>
      <c r="C3687" s="6">
        <v>9331284.444444444</v>
      </c>
      <c r="D3687" s="6">
        <v>-56292</v>
      </c>
      <c r="E3687" s="18">
        <f>SUM(B3687:D3687)</f>
        <v>12140</v>
      </c>
      <c r="G3687" s="6">
        <f t="shared" ref="G3686:G3691" si="3601">AVERAGE(B3658:B3687)</f>
        <v>3616223.6851851852</v>
      </c>
      <c r="H3687" s="6">
        <f t="shared" si="3598"/>
        <v>7654397.6481481483</v>
      </c>
      <c r="I3687" s="6">
        <f t="shared" si="3599"/>
        <v>109967</v>
      </c>
      <c r="J3687" s="6">
        <f t="shared" si="3600"/>
        <v>11380588.333333334</v>
      </c>
    </row>
    <row r="3688" spans="1:10" x14ac:dyDescent="0.2">
      <c r="A3688" s="24">
        <v>42828</v>
      </c>
      <c r="B3688" s="6">
        <v>12961838</v>
      </c>
      <c r="C3688" s="6">
        <v>9803268</v>
      </c>
      <c r="D3688" s="6">
        <v>63239</v>
      </c>
      <c r="E3688" s="18">
        <f t="shared" si="3597"/>
        <v>22828345</v>
      </c>
      <c r="G3688" s="6">
        <f t="shared" si="3601"/>
        <v>4016682.2518518516</v>
      </c>
      <c r="H3688" s="6">
        <f t="shared" si="3598"/>
        <v>7583444.0481481487</v>
      </c>
      <c r="I3688" s="6">
        <f t="shared" si="3599"/>
        <v>104414.2</v>
      </c>
      <c r="J3688" s="6">
        <f t="shared" si="3600"/>
        <v>11704540.5</v>
      </c>
    </row>
    <row r="3689" spans="1:10" x14ac:dyDescent="0.2">
      <c r="A3689" s="24">
        <v>42829</v>
      </c>
      <c r="B3689" s="6">
        <v>11884313</v>
      </c>
      <c r="C3689" s="6">
        <v>6522456</v>
      </c>
      <c r="D3689" s="6">
        <v>18275</v>
      </c>
      <c r="E3689" s="18">
        <f t="shared" si="3597"/>
        <v>18425044</v>
      </c>
      <c r="G3689" s="6">
        <f t="shared" si="3601"/>
        <v>4815018.2518518521</v>
      </c>
      <c r="H3689" s="6">
        <f t="shared" si="3598"/>
        <v>7373054.8814814817</v>
      </c>
      <c r="I3689" s="6">
        <f t="shared" si="3599"/>
        <v>84150.46666666666</v>
      </c>
      <c r="J3689" s="6">
        <f t="shared" si="3600"/>
        <v>12272223.6</v>
      </c>
    </row>
    <row r="3690" spans="1:10" x14ac:dyDescent="0.2">
      <c r="A3690" s="24">
        <v>42830</v>
      </c>
      <c r="B3690" s="6">
        <v>4822949.555555556</v>
      </c>
      <c r="C3690" s="6">
        <v>5308444.444444444</v>
      </c>
      <c r="D3690" s="6">
        <v>391312</v>
      </c>
      <c r="E3690" s="18">
        <f t="shared" si="3597"/>
        <v>10522706</v>
      </c>
      <c r="G3690" s="6">
        <f t="shared" si="3601"/>
        <v>5201090.8370370371</v>
      </c>
      <c r="H3690" s="6">
        <f t="shared" si="3598"/>
        <v>7112099.8962962963</v>
      </c>
      <c r="I3690" s="6">
        <f t="shared" si="3599"/>
        <v>86032.3</v>
      </c>
      <c r="J3690" s="6">
        <f t="shared" si="3600"/>
        <v>12399223.033333333</v>
      </c>
    </row>
    <row r="3691" spans="1:10" x14ac:dyDescent="0.2">
      <c r="A3691" s="24">
        <v>42831</v>
      </c>
      <c r="B3691" s="6">
        <v>11642661</v>
      </c>
      <c r="C3691" s="6">
        <v>4571823</v>
      </c>
      <c r="D3691" s="6">
        <v>656560</v>
      </c>
      <c r="E3691" s="18">
        <f t="shared" si="3597"/>
        <v>16871044</v>
      </c>
      <c r="G3691" s="6">
        <f t="shared" si="3601"/>
        <v>5365102.5370370364</v>
      </c>
      <c r="H3691" s="6">
        <f t="shared" si="3598"/>
        <v>6890248.9629629636</v>
      </c>
      <c r="I3691" s="6">
        <f t="shared" si="3599"/>
        <v>110606.93333333333</v>
      </c>
      <c r="J3691" s="6">
        <f>AVERAGE(E3662:E3691)</f>
        <v>12365958.433333334</v>
      </c>
    </row>
    <row r="3692" spans="1:10" x14ac:dyDescent="0.2">
      <c r="C3692" s="6"/>
      <c r="D3692"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2017-04-13T13:05:39Z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