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678" i="10" l="1"/>
  <c r="I3678" i="10"/>
  <c r="H3678" i="10"/>
  <c r="G3678" i="10"/>
  <c r="J3677" i="10"/>
  <c r="I3677" i="10"/>
  <c r="H3677" i="10"/>
  <c r="G3677" i="10"/>
  <c r="J3676" i="10"/>
  <c r="I3676" i="10"/>
  <c r="H3676" i="10"/>
  <c r="G3676" i="10"/>
  <c r="J3675" i="10"/>
  <c r="I3675" i="10"/>
  <c r="H3675" i="10"/>
  <c r="G3675" i="10"/>
  <c r="J3674" i="10"/>
  <c r="I3674" i="10"/>
  <c r="H3674" i="10"/>
  <c r="G3674" i="10"/>
  <c r="J3673" i="10"/>
  <c r="I3673" i="10"/>
  <c r="H3673" i="10"/>
  <c r="G3673" i="10"/>
  <c r="J3672" i="10"/>
  <c r="I3672" i="10"/>
  <c r="H3672" i="10"/>
  <c r="G3672" i="10"/>
  <c r="E3678" i="10"/>
  <c r="E3677" i="10"/>
  <c r="E3676" i="10"/>
  <c r="E3675" i="10"/>
  <c r="E3674" i="10"/>
  <c r="E3673" i="10"/>
  <c r="E3672" i="10"/>
  <c r="I3671" i="10" l="1"/>
  <c r="H3671" i="10"/>
  <c r="I3670" i="10"/>
  <c r="H3670" i="10"/>
  <c r="I3669" i="10"/>
  <c r="H3669" i="10"/>
  <c r="I3668" i="10"/>
  <c r="H3668" i="10"/>
  <c r="I3667" i="10"/>
  <c r="H3667" i="10"/>
  <c r="I3666" i="10"/>
  <c r="H3666"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I3660" i="10"/>
  <c r="H3660" i="10"/>
  <c r="G3660" i="10"/>
  <c r="E3660" i="10"/>
  <c r="I3659" i="10"/>
  <c r="H3659" i="10"/>
  <c r="G3659" i="10"/>
  <c r="E3659" i="10"/>
  <c r="I3658" i="10"/>
  <c r="H3658" i="10"/>
  <c r="G3658" i="10"/>
  <c r="E3658" i="10"/>
  <c r="I3657" i="10" l="1"/>
  <c r="H3657" i="10"/>
  <c r="G3657" i="10"/>
  <c r="I3656" i="10"/>
  <c r="H3656" i="10"/>
  <c r="G3656" i="10"/>
  <c r="J3655" i="10"/>
  <c r="I3655" i="10"/>
  <c r="H3655" i="10"/>
  <c r="G3655" i="10"/>
  <c r="E3657" i="10"/>
  <c r="E3656" i="10"/>
  <c r="J3657" i="10" s="1"/>
  <c r="E3655" i="10"/>
  <c r="J3664" i="10" s="1"/>
  <c r="J3663" i="10" l="1"/>
  <c r="J3659" i="10"/>
  <c r="J3660" i="10"/>
  <c r="J3656" i="10"/>
  <c r="J3671" i="10"/>
  <c r="J3667" i="10"/>
  <c r="J3668" i="10"/>
  <c r="J3669" i="10"/>
  <c r="J3665" i="10"/>
  <c r="J3670" i="10"/>
  <c r="J3666" i="10"/>
  <c r="J3658" i="10"/>
  <c r="J3662" i="10"/>
  <c r="J3661" i="10"/>
  <c r="E3651" i="10"/>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<sst xmlns="http://schemas.openxmlformats.org/spreadsheetml/2006/main" count="17" uniqueCount="17">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</sst>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25">
    <xf numFmtId="0" fontId="0" fillId="0" borderId="0"/>
    <xf numFmtId="0" fontId="17" fillId="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7" fillId="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7" fillId="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7" fillId="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7" fillId="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7" fillId="8"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7" fillId="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7" fillId="10"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7" fillId="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7" fillId="1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12" borderId="0" applyNumberFormat="0" applyBorder="0" applyAlignment="0" applyProtection="0"/>
    <xf numFmtId="0" fontId="35" fillId="36" borderId="0" applyNumberFormat="0" applyBorder="0" applyAlignment="0" applyProtection="0"/>
    <xf numFmtId="0" fontId="18" fillId="9" borderId="0" applyNumberFormat="0" applyBorder="0" applyAlignment="0" applyProtection="0"/>
    <xf numFmtId="0" fontId="35" fillId="37" borderId="0" applyNumberFormat="0" applyBorder="0" applyAlignment="0" applyProtection="0"/>
    <xf numFmtId="0" fontId="18" fillId="10" borderId="0" applyNumberFormat="0" applyBorder="0" applyAlignment="0" applyProtection="0"/>
    <xf numFmtId="0" fontId="35" fillId="38" borderId="0" applyNumberFormat="0" applyBorder="0" applyAlignment="0" applyProtection="0"/>
    <xf numFmtId="0" fontId="18" fillId="13" borderId="0" applyNumberFormat="0" applyBorder="0" applyAlignment="0" applyProtection="0"/>
    <xf numFmtId="0" fontId="35" fillId="39" borderId="0" applyNumberFormat="0" applyBorder="0" applyAlignment="0" applyProtection="0"/>
    <xf numFmtId="0" fontId="18" fillId="14" borderId="0" applyNumberFormat="0" applyBorder="0" applyAlignment="0" applyProtection="0"/>
    <xf numFmtId="0" fontId="35" fillId="40" borderId="0" applyNumberFormat="0" applyBorder="0" applyAlignment="0" applyProtection="0"/>
    <xf numFmtId="0" fontId="18" fillId="15" borderId="0" applyNumberFormat="0" applyBorder="0" applyAlignment="0" applyProtection="0"/>
    <xf numFmtId="0" fontId="35" fillId="41" borderId="0" applyNumberFormat="0" applyBorder="0" applyAlignment="0" applyProtection="0"/>
    <xf numFmtId="0" fontId="18" fillId="16" borderId="0" applyNumberFormat="0" applyBorder="0" applyAlignment="0" applyProtection="0"/>
    <xf numFmtId="0" fontId="35" fillId="42" borderId="0" applyNumberFormat="0" applyBorder="0" applyAlignment="0" applyProtection="0"/>
    <xf numFmtId="0" fontId="18" fillId="17" borderId="0" applyNumberFormat="0" applyBorder="0" applyAlignment="0" applyProtection="0"/>
    <xf numFmtId="0" fontId="35" fillId="43" borderId="0" applyNumberFormat="0" applyBorder="0" applyAlignment="0" applyProtection="0"/>
    <xf numFmtId="0" fontId="18" fillId="18" borderId="0" applyNumberFormat="0" applyBorder="0" applyAlignment="0" applyProtection="0"/>
    <xf numFmtId="0" fontId="35" fillId="44" borderId="0" applyNumberFormat="0" applyBorder="0" applyAlignment="0" applyProtection="0"/>
    <xf numFmtId="0" fontId="18" fillId="13" borderId="0" applyNumberFormat="0" applyBorder="0" applyAlignment="0" applyProtection="0"/>
    <xf numFmtId="0" fontId="35" fillId="45" borderId="0" applyNumberFormat="0" applyBorder="0" applyAlignment="0" applyProtection="0"/>
    <xf numFmtId="0" fontId="18" fillId="14" borderId="0" applyNumberFormat="0" applyBorder="0" applyAlignment="0" applyProtection="0"/>
    <xf numFmtId="0" fontId="35" fillId="46" borderId="0" applyNumberFormat="0" applyBorder="0" applyAlignment="0" applyProtection="0"/>
    <xf numFmtId="0" fontId="18" fillId="19" borderId="0" applyNumberFormat="0" applyBorder="0" applyAlignment="0" applyProtection="0"/>
    <xf numFmtId="0" fontId="35" fillId="47" borderId="0" applyNumberFormat="0" applyBorder="0" applyAlignment="0" applyProtection="0"/>
    <xf numFmtId="0" fontId="19" fillId="3" borderId="0" applyNumberFormat="0" applyBorder="0" applyAlignment="0" applyProtection="0"/>
    <xf numFmtId="0" fontId="36" fillId="48" borderId="0" applyNumberFormat="0" applyBorder="0" applyAlignment="0" applyProtection="0"/>
    <xf numFmtId="0" fontId="20" fillId="20" borderId="1" applyNumberFormat="0" applyAlignment="0" applyProtection="0"/>
    <xf numFmtId="0" fontId="37" fillId="49" borderId="10" applyNumberFormat="0" applyAlignment="0" applyProtection="0"/>
    <xf numFmtId="0" fontId="21" fillId="21" borderId="2" applyNumberFormat="0" applyAlignment="0" applyProtection="0"/>
    <xf numFmtId="0" fontId="38" fillId="50" borderId="11"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23" fillId="4" borderId="0" applyNumberFormat="0" applyBorder="0" applyAlignment="0" applyProtection="0"/>
    <xf numFmtId="0" fontId="40" fillId="51" borderId="0" applyNumberFormat="0" applyBorder="0" applyAlignment="0" applyProtection="0"/>
    <xf numFmtId="0" fontId="24" fillId="0" borderId="3" applyNumberFormat="0" applyFill="0" applyAlignment="0" applyProtection="0"/>
    <xf numFmtId="0" fontId="41" fillId="0" borderId="12" applyNumberFormat="0" applyFill="0" applyAlignment="0" applyProtection="0"/>
    <xf numFmtId="0" fontId="25" fillId="0" borderId="4" applyNumberFormat="0" applyFill="0" applyAlignment="0" applyProtection="0"/>
    <xf numFmtId="0" fontId="42" fillId="0" borderId="13" applyNumberFormat="0" applyFill="0" applyAlignment="0" applyProtection="0"/>
    <xf numFmtId="0" fontId="26" fillId="0" borderId="5" applyNumberFormat="0" applyFill="0" applyAlignment="0" applyProtection="0"/>
    <xf numFmtId="0" fontId="43" fillId="0" borderId="14"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44" fillId="52" borderId="10" applyNumberFormat="0" applyAlignment="0" applyProtection="0"/>
    <xf numFmtId="0" fontId="28" fillId="0" borderId="6" applyNumberFormat="0" applyFill="0" applyAlignment="0" applyProtection="0"/>
    <xf numFmtId="0" fontId="45" fillId="0" borderId="15" applyNumberFormat="0" applyFill="0" applyAlignment="0" applyProtection="0"/>
    <xf numFmtId="0" fontId="29" fillId="22" borderId="0" applyNumberFormat="0" applyBorder="0" applyAlignment="0" applyProtection="0"/>
    <xf numFmtId="0" fontId="46" fillId="53" borderId="0" applyNumberFormat="0" applyBorder="0" applyAlignment="0" applyProtection="0"/>
    <xf numFmtId="0" fontId="14" fillId="0" borderId="0"/>
    <xf numFmtId="0" fontId="34" fillId="0" borderId="0"/>
    <xf numFmtId="0" fontId="34" fillId="0" borderId="0"/>
    <xf numFmtId="0" fontId="14" fillId="23" borderId="7" applyNumberFormat="0" applyFont="0" applyAlignment="0" applyProtection="0"/>
    <xf numFmtId="0" fontId="34" fillId="54" borderId="16" applyNumberFormat="0" applyFont="0" applyAlignment="0" applyProtection="0"/>
    <xf numFmtId="0" fontId="34" fillId="54" borderId="16" applyNumberFormat="0" applyFont="0" applyAlignment="0" applyProtection="0"/>
    <xf numFmtId="0" fontId="30" fillId="20" borderId="8" applyNumberFormat="0" applyAlignment="0" applyProtection="0"/>
    <xf numFmtId="0" fontId="47" fillId="49" borderId="1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0" borderId="9" applyNumberFormat="0" applyFill="0" applyAlignment="0" applyProtection="0"/>
    <xf numFmtId="0" fontId="49" fillId="0" borderId="18" applyNumberFormat="0" applyFill="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8" fillId="0" borderId="0"/>
    <xf numFmtId="0" fontId="8" fillId="0" borderId="0"/>
    <xf numFmtId="0" fontId="54" fillId="0" borderId="0" applyNumberFormat="0" applyFill="0" applyBorder="0" applyAlignment="0" applyProtection="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12" fillId="0" borderId="0" xfId="0" applyFont="1"/>
    <xf numFmtId="0" fontId="13" fillId="0" borderId="0" xfId="0" applyFont="1"/>
    <xf numFmtId="0" fontId="14" fillId="0" borderId="0" xfId="0" applyFont="1"/>
    <xf numFmtId="0" fontId="0" fillId="0" borderId="0" xfId="0" applyBorder="1"/>
    <xf numFmtId="0" fontId="16"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1" fillId="0" borderId="0" xfId="0" applyFont="1" applyBorder="1" applyAlignment="1">
      <alignment horizontal="center" vertical="top"/>
    </xf>
    <xf numFmtId="0" fontId="11" fillId="0" borderId="0" xfId="0" applyFont="1" applyBorder="1" applyAlignment="1">
      <alignment horizontal="center" vertical="top" wrapText="1"/>
    </xf>
    <xf numFmtId="0" fontId="0" fillId="55" borderId="0" xfId="0" applyFill="1" applyBorder="1"/>
    <xf numFmtId="0" fontId="16" fillId="0" borderId="0" xfId="0" applyFont="1" applyAlignment="1"/>
    <xf numFmtId="0" fontId="16" fillId="0" borderId="0" xfId="0" applyFont="1" applyAlignment="1">
      <alignment wrapText="1"/>
    </xf>
    <xf numFmtId="0" fontId="15" fillId="0" borderId="0" xfId="0" applyFont="1" applyAlignment="1"/>
    <xf numFmtId="0" fontId="9" fillId="0" borderId="0" xfId="81" applyAlignment="1" applyProtection="1">
      <alignment wrapText="1"/>
    </xf>
    <xf numFmtId="0" fontId="51" fillId="0" borderId="0" xfId="0" applyFont="1"/>
    <xf numFmtId="0" fontId="52" fillId="0" borderId="0" xfId="0" applyFont="1"/>
    <xf numFmtId="3" fontId="53" fillId="0" borderId="0" xfId="0" applyNumberFormat="1" applyFont="1" applyBorder="1" applyAlignment="1">
      <alignment horizontal="center"/>
    </xf>
    <xf numFmtId="14" fontId="53" fillId="0" borderId="0" xfId="0" applyNumberFormat="1" applyFont="1" applyBorder="1" applyAlignment="1">
      <alignment horizontal="center"/>
    </xf>
    <xf numFmtId="14" fontId="0" fillId="56" borderId="0" xfId="0" applyNumberFormat="1" applyFont="1" applyFill="1" applyAlignment="1">
      <alignment horizontal="center"/>
    </xf>
    <xf numFmtId="3" fontId="14" fillId="0" borderId="0" xfId="0" applyNumberFormat="1" applyFont="1" applyAlignment="1">
      <alignment horizontal="center"/>
    </xf>
    <xf numFmtId="3" fontId="53" fillId="0" borderId="0" xfId="105" applyNumberFormat="1" applyFont="1" applyFill="1" applyAlignment="1">
      <alignment horizontal="center"/>
    </xf>
    <xf numFmtId="3" fontId="14" fillId="0" borderId="0" xfId="105" applyNumberFormat="1" applyFont="1" applyAlignment="1">
      <alignment horizontal="center"/>
    </xf>
  </cellXfs>
  <cellStyles count="225">
    <cellStyle name="20% - Accent1" xfId="1" builtinId="30" customBuiltin="1"/>
    <cellStyle name="20% - Accent1 10" xfId="198"/>
    <cellStyle name="20% - Accent1 11" xfId="213"/>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1" xfId="195"/>
    <cellStyle name="Normal 12" xfId="210"/>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5" xfId="104"/>
    <cellStyle name="Normal 6" xfId="120"/>
    <cellStyle name="Normal 7" xfId="135"/>
    <cellStyle name="Normal 8" xfId="150"/>
    <cellStyle name="Normal 9" xfId="165"/>
    <cellStyle name="Note" xfId="91" builtinId="10" customBuiltin="1"/>
    <cellStyle name="Note 10" xfId="197"/>
    <cellStyle name="Note 11" xfId="212"/>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8"/>
  <sheetViews>
    <sheetView tabSelected="1" zoomScale="90" zoomScaleNormal="90" workbookViewId="0">
      <pane xSplit="1" ySplit="1" topLeftCell="B3651" activePane="bottomRight" state="frozen"/>
      <selection pane="topRight" activeCell="B1" sqref="B1"/>
      <selection pane="bottomLeft" activeCell="A2" sqref="A2"/>
      <selection pane="bottomRight" activeCell="A3671" sqref="A367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0">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0">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0">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0">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0">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0">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0">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0">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0">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0">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0">
        <v>42795</v>
      </c>
      <c r="B3655" s="6">
        <v>-13742095</v>
      </c>
      <c r="C3655" s="6">
        <v>13910471</v>
      </c>
      <c r="D3655" s="6">
        <v>-5654</v>
      </c>
      <c r="E3655" s="18">
        <f t="shared" si="3571"/>
        <v>162722</v>
      </c>
      <c r="G3655" s="6">
        <f t="shared" ref="G3655:G3657" si="3576">AVERAGE(B3626:B3655)</f>
        <v>-3474190.804149258</v>
      </c>
      <c r="H3655" s="6">
        <f t="shared" ref="H3655:H3657" si="3577">AVERAGE(C3626:C3655)</f>
        <v>12381716.192592591</v>
      </c>
      <c r="I3655" s="6">
        <f t="shared" ref="I3655:I3657" si="3578">AVERAGE(D3626:D3655)</f>
        <v>741540.37822333339</v>
      </c>
      <c r="J3655" s="6">
        <f t="shared" ref="J3655:J3657" si="3579">AVERAGE(E3626:E3655)</f>
        <v>9649065.7666666675</v>
      </c>
    </row>
    <row r="3656" spans="1:10" x14ac:dyDescent="0.2">
      <c r="A3656" s="20">
        <v>42796</v>
      </c>
      <c r="B3656" s="6">
        <v>60724976</v>
      </c>
      <c r="C3656" s="6">
        <v>13961127</v>
      </c>
      <c r="D3656" s="6">
        <v>304295</v>
      </c>
      <c r="E3656" s="18">
        <f t="shared" si="3571"/>
        <v>74990398</v>
      </c>
      <c r="G3656" s="6">
        <f t="shared" si="3576"/>
        <v>-1524273.8910037021</v>
      </c>
      <c r="H3656" s="6">
        <f t="shared" si="3577"/>
        <v>12265700.453703701</v>
      </c>
      <c r="I3656" s="6">
        <f t="shared" si="3578"/>
        <v>731573.43730000011</v>
      </c>
      <c r="J3656" s="6">
        <f t="shared" si="3579"/>
        <v>11473000</v>
      </c>
    </row>
    <row r="3657" spans="1:10" x14ac:dyDescent="0.2">
      <c r="A3657" s="20">
        <v>42797</v>
      </c>
      <c r="B3657" s="6">
        <v>-3295980</v>
      </c>
      <c r="C3657" s="6">
        <v>14825105</v>
      </c>
      <c r="D3657" s="6">
        <v>888625</v>
      </c>
      <c r="E3657" s="18">
        <f t="shared" si="3571"/>
        <v>12417750</v>
      </c>
      <c r="G3657" s="6">
        <f t="shared" si="3576"/>
        <v>-2024360.322846665</v>
      </c>
      <c r="H3657" s="6">
        <f t="shared" si="3577"/>
        <v>12358285.249999998</v>
      </c>
      <c r="I3657" s="6">
        <f t="shared" si="3578"/>
        <v>782552.53951333335</v>
      </c>
      <c r="J3657" s="6">
        <f t="shared" si="3579"/>
        <v>11116477.466666667</v>
      </c>
    </row>
    <row r="3658" spans="1:10" x14ac:dyDescent="0.2">
      <c r="A3658" s="20">
        <v>42798</v>
      </c>
      <c r="B3658" s="6">
        <v>948081</v>
      </c>
      <c r="C3658" s="6">
        <v>11931876</v>
      </c>
      <c r="D3658" s="6">
        <v>229823</v>
      </c>
      <c r="E3658" s="18">
        <f t="shared" ref="E3658:E3678" si="3580">SUM(B3658:D3658)</f>
        <v>13109780</v>
      </c>
      <c r="G3658" s="6">
        <f t="shared" ref="G3658:G3671" si="3581">AVERAGE(B3629:B3658)</f>
        <v>-1986092.684745555</v>
      </c>
      <c r="H3658" s="6">
        <f t="shared" ref="H3658:H3663" si="3582">AVERAGE(C3629:C3658)</f>
        <v>12332558.505555553</v>
      </c>
      <c r="I3658" s="6">
        <f t="shared" ref="I3658:I3664" si="3583">AVERAGE(D3629:D3658)</f>
        <v>794160.2458566667</v>
      </c>
      <c r="J3658" s="6">
        <f t="shared" ref="J3658:J3664" si="3584">AVERAGE(E3629:E3658)</f>
        <v>11140626.066666666</v>
      </c>
    </row>
    <row r="3659" spans="1:10" x14ac:dyDescent="0.2">
      <c r="A3659" s="20">
        <v>42799</v>
      </c>
      <c r="B3659" s="6">
        <v>-12065767</v>
      </c>
      <c r="C3659" s="6">
        <v>12834131</v>
      </c>
      <c r="D3659" s="6">
        <v>626187</v>
      </c>
      <c r="E3659" s="18">
        <f t="shared" si="3580"/>
        <v>1394551</v>
      </c>
      <c r="G3659" s="6">
        <f t="shared" si="3581"/>
        <v>-1661034.9439325929</v>
      </c>
      <c r="H3659" s="6">
        <f t="shared" si="3582"/>
        <v>12321015.24259259</v>
      </c>
      <c r="I3659" s="6">
        <f t="shared" si="3583"/>
        <v>703531.23467333347</v>
      </c>
      <c r="J3659" s="6">
        <f t="shared" si="3584"/>
        <v>11363511.533333333</v>
      </c>
    </row>
    <row r="3660" spans="1:10" x14ac:dyDescent="0.2">
      <c r="A3660" s="20">
        <v>42800</v>
      </c>
      <c r="B3660" s="6">
        <v>-6759228</v>
      </c>
      <c r="C3660" s="6">
        <v>13137094</v>
      </c>
      <c r="D3660" s="6">
        <v>334857</v>
      </c>
      <c r="E3660" s="18">
        <f t="shared" si="3580"/>
        <v>6712723</v>
      </c>
      <c r="G3660" s="6">
        <f t="shared" si="3581"/>
        <v>-1656631.5061437041</v>
      </c>
      <c r="H3660" s="6">
        <f t="shared" si="3582"/>
        <v>12302773.153703701</v>
      </c>
      <c r="I3660" s="6">
        <f t="shared" si="3583"/>
        <v>701478.45244000002</v>
      </c>
      <c r="J3660" s="6">
        <f t="shared" si="3584"/>
        <v>11347620.1</v>
      </c>
    </row>
    <row r="3661" spans="1:10" x14ac:dyDescent="0.2">
      <c r="A3661" s="20">
        <v>42801</v>
      </c>
      <c r="B3661" s="6">
        <v>6722310</v>
      </c>
      <c r="C3661" s="6">
        <v>11227351</v>
      </c>
      <c r="D3661" s="6">
        <v>-80679</v>
      </c>
      <c r="E3661" s="18">
        <f t="shared" si="3580"/>
        <v>17868982</v>
      </c>
      <c r="G3661" s="6">
        <f t="shared" si="3581"/>
        <v>-1192710.3350077779</v>
      </c>
      <c r="H3661" s="6">
        <f t="shared" si="3582"/>
        <v>12228518.677777775</v>
      </c>
      <c r="I3661" s="6">
        <f t="shared" si="3583"/>
        <v>703832.6572299999</v>
      </c>
      <c r="J3661" s="6">
        <f t="shared" si="3584"/>
        <v>11739641</v>
      </c>
    </row>
    <row r="3662" spans="1:10" x14ac:dyDescent="0.2">
      <c r="A3662" s="20">
        <v>42802</v>
      </c>
      <c r="B3662" s="6">
        <v>-7906618</v>
      </c>
      <c r="C3662" s="6">
        <v>8787466</v>
      </c>
      <c r="D3662" s="6">
        <v>-736542</v>
      </c>
      <c r="E3662" s="18">
        <f t="shared" si="3580"/>
        <v>144306</v>
      </c>
      <c r="G3662" s="6">
        <f t="shared" si="3581"/>
        <v>-1567396.6380651852</v>
      </c>
      <c r="H3662" s="6">
        <f t="shared" si="3582"/>
        <v>12098304.70185185</v>
      </c>
      <c r="I3662" s="6">
        <f t="shared" si="3583"/>
        <v>668725.00288000004</v>
      </c>
      <c r="J3662" s="6">
        <f t="shared" si="3584"/>
        <v>11199633.066666666</v>
      </c>
    </row>
    <row r="3663" spans="1:10" x14ac:dyDescent="0.2">
      <c r="A3663" s="20">
        <v>42803</v>
      </c>
      <c r="B3663" s="6">
        <v>-3342034</v>
      </c>
      <c r="C3663" s="6">
        <v>6624457</v>
      </c>
      <c r="D3663" s="6">
        <v>-653892</v>
      </c>
      <c r="E3663" s="18">
        <f t="shared" si="3580"/>
        <v>2628531</v>
      </c>
      <c r="G3663" s="6">
        <f t="shared" si="3581"/>
        <v>-1475359.6653748145</v>
      </c>
      <c r="H3663" s="6">
        <f t="shared" si="3582"/>
        <v>11874341.398148147</v>
      </c>
      <c r="I3663" s="6">
        <f t="shared" si="3583"/>
        <v>666315.43389333342</v>
      </c>
      <c r="J3663" s="6">
        <f t="shared" si="3584"/>
        <v>11065297.166666666</v>
      </c>
    </row>
    <row r="3664" spans="1:10" x14ac:dyDescent="0.2">
      <c r="A3664" s="20">
        <v>42804</v>
      </c>
      <c r="B3664" s="6">
        <v>3716900</v>
      </c>
      <c r="C3664" s="6">
        <v>3474006</v>
      </c>
      <c r="D3664" s="6">
        <v>17749</v>
      </c>
      <c r="E3664" s="18">
        <f t="shared" si="3580"/>
        <v>7208655</v>
      </c>
      <c r="G3664" s="6">
        <f t="shared" si="3581"/>
        <v>-1258458.4161477773</v>
      </c>
      <c r="H3664" s="6">
        <f>AVERAGE(C3635:C3664)</f>
        <v>11546803.311111111</v>
      </c>
      <c r="I3664" s="6">
        <f t="shared" si="3583"/>
        <v>706927.13837000006</v>
      </c>
      <c r="J3664" s="6">
        <f t="shared" si="3584"/>
        <v>10995272.033333333</v>
      </c>
    </row>
    <row r="3665" spans="1:10" x14ac:dyDescent="0.2">
      <c r="A3665" s="20">
        <v>42805</v>
      </c>
      <c r="B3665" s="6">
        <v>4966360</v>
      </c>
      <c r="C3665" s="6">
        <v>4966360</v>
      </c>
      <c r="D3665" s="6">
        <v>209813</v>
      </c>
      <c r="E3665" s="18">
        <f t="shared" si="3580"/>
        <v>10142533</v>
      </c>
      <c r="G3665" s="6">
        <f t="shared" si="3581"/>
        <v>-780204.91879703698</v>
      </c>
      <c r="H3665" s="6">
        <f t="shared" ref="H3665:H3671" si="3585">AVERAGE(C3636:C3665)</f>
        <v>11243840.070370371</v>
      </c>
      <c r="I3665" s="6">
        <f t="shared" ref="I3665:I3671" si="3586">AVERAGE(D3636:D3665)</f>
        <v>662728.58175999997</v>
      </c>
      <c r="J3665" s="6">
        <f t="shared" ref="J3665:J3671" si="3587">AVERAGE(E3636:E3665)</f>
        <v>11126363.733333332</v>
      </c>
    </row>
    <row r="3666" spans="1:10" x14ac:dyDescent="0.2">
      <c r="A3666" s="20">
        <v>42806</v>
      </c>
      <c r="B3666" s="6">
        <v>5106275</v>
      </c>
      <c r="C3666" s="6">
        <v>5106275</v>
      </c>
      <c r="D3666" s="6">
        <v>128195</v>
      </c>
      <c r="E3666" s="18">
        <f t="shared" si="3580"/>
        <v>10340745</v>
      </c>
      <c r="G3666" s="6">
        <f t="shared" si="3581"/>
        <v>82857.479378889009</v>
      </c>
      <c r="H3666" s="6">
        <f t="shared" si="3585"/>
        <v>10916275.727777779</v>
      </c>
      <c r="I3666" s="6">
        <f t="shared" si="3586"/>
        <v>662662.42617666675</v>
      </c>
      <c r="J3666" s="6">
        <f t="shared" si="3587"/>
        <v>11661795.633333333</v>
      </c>
    </row>
    <row r="3667" spans="1:10" x14ac:dyDescent="0.2">
      <c r="A3667" s="20">
        <v>42807</v>
      </c>
      <c r="B3667" s="6">
        <v>7565836</v>
      </c>
      <c r="C3667" s="6">
        <v>7565836</v>
      </c>
      <c r="D3667" s="6">
        <v>-577289</v>
      </c>
      <c r="E3667" s="18">
        <f t="shared" si="3580"/>
        <v>14554383</v>
      </c>
      <c r="G3667" s="6">
        <f t="shared" si="3581"/>
        <v>198214.74481000006</v>
      </c>
      <c r="H3667" s="6">
        <f t="shared" si="3585"/>
        <v>10687419.9</v>
      </c>
      <c r="I3667" s="6">
        <f t="shared" si="3586"/>
        <v>665508.15518999996</v>
      </c>
      <c r="J3667" s="6">
        <f t="shared" si="3587"/>
        <v>11551142.800000001</v>
      </c>
    </row>
    <row r="3668" spans="1:10" x14ac:dyDescent="0.2">
      <c r="A3668" s="20">
        <v>42808</v>
      </c>
      <c r="B3668" s="6">
        <v>5202091</v>
      </c>
      <c r="C3668" s="6">
        <v>5202091</v>
      </c>
      <c r="D3668" s="6">
        <v>435383</v>
      </c>
      <c r="E3668" s="18">
        <f t="shared" si="3580"/>
        <v>10839565</v>
      </c>
      <c r="G3668" s="6">
        <f t="shared" si="3581"/>
        <v>-362484.92321629624</v>
      </c>
      <c r="H3668" s="6">
        <f t="shared" si="3585"/>
        <v>10467320.47962963</v>
      </c>
      <c r="I3668" s="6">
        <f t="shared" si="3586"/>
        <v>695588.84358666663</v>
      </c>
      <c r="J3668" s="6">
        <f t="shared" si="3587"/>
        <v>10800424.4</v>
      </c>
    </row>
    <row r="3669" spans="1:10" x14ac:dyDescent="0.2">
      <c r="A3669" s="20">
        <v>42809</v>
      </c>
      <c r="B3669" s="6">
        <v>5084302</v>
      </c>
      <c r="C3669" s="6">
        <v>5084302</v>
      </c>
      <c r="D3669" s="6">
        <v>-275728</v>
      </c>
      <c r="E3669" s="18">
        <f t="shared" si="3580"/>
        <v>9892876</v>
      </c>
      <c r="G3669" s="6">
        <f t="shared" si="3581"/>
        <v>274953.56001333345</v>
      </c>
      <c r="H3669" s="6">
        <f t="shared" si="3585"/>
        <v>10344424.75</v>
      </c>
      <c r="I3669" s="6">
        <f t="shared" si="3586"/>
        <v>680347.12332000001</v>
      </c>
      <c r="J3669" s="6">
        <f t="shared" si="3587"/>
        <v>11299725.433333334</v>
      </c>
    </row>
    <row r="3670" spans="1:10" x14ac:dyDescent="0.2">
      <c r="A3670" s="20">
        <v>42810</v>
      </c>
      <c r="B3670" s="6">
        <v>7069820</v>
      </c>
      <c r="C3670" s="6">
        <v>7069820</v>
      </c>
      <c r="D3670" s="6">
        <v>160650</v>
      </c>
      <c r="E3670" s="18">
        <f t="shared" si="3580"/>
        <v>14300290</v>
      </c>
      <c r="G3670" s="6">
        <f t="shared" si="3581"/>
        <v>189832.03082518527</v>
      </c>
      <c r="H3670" s="6">
        <f t="shared" si="3585"/>
        <v>10215236.981481481</v>
      </c>
      <c r="I3670" s="6">
        <f t="shared" si="3586"/>
        <v>672075.78769333335</v>
      </c>
      <c r="J3670" s="6">
        <f t="shared" si="3587"/>
        <v>11077144.800000001</v>
      </c>
    </row>
    <row r="3671" spans="1:10" x14ac:dyDescent="0.2">
      <c r="A3671" s="20">
        <v>42811</v>
      </c>
      <c r="B3671" s="6">
        <v>6746946</v>
      </c>
      <c r="C3671" s="6">
        <v>6746946</v>
      </c>
      <c r="D3671" s="6">
        <v>-401126</v>
      </c>
      <c r="E3671" s="18">
        <f t="shared" si="3580"/>
        <v>13092766</v>
      </c>
      <c r="G3671" s="6">
        <f t="shared" si="3581"/>
        <v>597935.5968785187</v>
      </c>
      <c r="H3671" s="6">
        <f t="shared" si="3585"/>
        <v>10080395.014814815</v>
      </c>
      <c r="I3671" s="6">
        <f t="shared" si="3586"/>
        <v>661304.98830666661</v>
      </c>
      <c r="J3671" s="6">
        <f t="shared" si="3587"/>
        <v>11339635.6</v>
      </c>
    </row>
    <row r="3672" spans="1:10" x14ac:dyDescent="0.2">
      <c r="A3672" s="20">
        <v>42812</v>
      </c>
      <c r="B3672" s="6">
        <v>5177452</v>
      </c>
      <c r="C3672" s="6">
        <v>5177452</v>
      </c>
      <c r="D3672" s="6">
        <v>493695</v>
      </c>
      <c r="E3672" s="18">
        <f t="shared" si="3580"/>
        <v>10848599</v>
      </c>
      <c r="G3672" s="6">
        <f t="shared" ref="G3672:G3678" si="3588">AVERAGE(B3643:B3672)</f>
        <v>770283.75131592597</v>
      </c>
      <c r="H3672" s="6">
        <f t="shared" ref="H3672:H3678" si="3589">AVERAGE(C3643:C3672)</f>
        <v>9994156.5074074063</v>
      </c>
      <c r="I3672" s="6">
        <f t="shared" ref="I3672:I3678" si="3590">AVERAGE(D3643:D3672)</f>
        <v>678468.30794333329</v>
      </c>
      <c r="J3672" s="6">
        <f t="shared" ref="J3672:J3678" si="3591">AVERAGE(E3643:E3672)</f>
        <v>11442908.566666666</v>
      </c>
    </row>
    <row r="3673" spans="1:10" x14ac:dyDescent="0.2">
      <c r="A3673" s="20">
        <v>42813</v>
      </c>
      <c r="B3673" s="6">
        <v>7616123</v>
      </c>
      <c r="C3673" s="6">
        <v>7616123</v>
      </c>
      <c r="D3673" s="6">
        <v>-369612</v>
      </c>
      <c r="E3673" s="18">
        <f t="shared" si="3580"/>
        <v>14862634</v>
      </c>
      <c r="G3673" s="6">
        <f t="shared" si="3588"/>
        <v>613424.6896988888</v>
      </c>
      <c r="H3673" s="6">
        <f t="shared" si="3589"/>
        <v>9939674.2277777772</v>
      </c>
      <c r="I3673" s="6">
        <f t="shared" si="3590"/>
        <v>650434.54918999993</v>
      </c>
      <c r="J3673" s="6">
        <f t="shared" si="3591"/>
        <v>11203533.466666667</v>
      </c>
    </row>
    <row r="3674" spans="1:10" x14ac:dyDescent="0.2">
      <c r="A3674" s="20">
        <v>42814</v>
      </c>
      <c r="B3674" s="6">
        <v>8901298</v>
      </c>
      <c r="C3674" s="6">
        <v>8901298</v>
      </c>
      <c r="D3674" s="6">
        <v>553638</v>
      </c>
      <c r="E3674" s="18">
        <f t="shared" si="3580"/>
        <v>18356234</v>
      </c>
      <c r="G3674" s="6">
        <f t="shared" si="3588"/>
        <v>846705.1037029624</v>
      </c>
      <c r="H3674" s="6">
        <f t="shared" si="3589"/>
        <v>9845352.5870370362</v>
      </c>
      <c r="I3674" s="6">
        <f t="shared" si="3590"/>
        <v>658704.60926000006</v>
      </c>
      <c r="J3674" s="6">
        <f t="shared" si="3591"/>
        <v>11350762.300000001</v>
      </c>
    </row>
    <row r="3675" spans="1:10" x14ac:dyDescent="0.2">
      <c r="A3675" s="20">
        <v>42815</v>
      </c>
      <c r="B3675" s="6">
        <v>8509340</v>
      </c>
      <c r="C3675" s="6">
        <v>8509340</v>
      </c>
      <c r="D3675" s="6">
        <v>152453</v>
      </c>
      <c r="E3675" s="18">
        <f t="shared" si="3580"/>
        <v>17171133</v>
      </c>
      <c r="G3675" s="6">
        <f t="shared" si="3588"/>
        <v>1056893.1293900004</v>
      </c>
      <c r="H3675" s="6">
        <f t="shared" si="3589"/>
        <v>9750680.3000000007</v>
      </c>
      <c r="I3675" s="6">
        <f t="shared" si="3590"/>
        <v>654624.93727666663</v>
      </c>
      <c r="J3675" s="6">
        <f t="shared" si="3591"/>
        <v>11462198.366666667</v>
      </c>
    </row>
    <row r="3676" spans="1:10" x14ac:dyDescent="0.2">
      <c r="A3676" s="20">
        <v>42816</v>
      </c>
      <c r="B3676" s="6">
        <v>6267160</v>
      </c>
      <c r="C3676" s="6">
        <v>6267160</v>
      </c>
      <c r="D3676" s="6">
        <v>39974</v>
      </c>
      <c r="E3676" s="18">
        <f t="shared" si="3580"/>
        <v>12574294</v>
      </c>
      <c r="G3676" s="6">
        <f t="shared" si="3588"/>
        <v>1856819.3437222221</v>
      </c>
      <c r="H3676" s="6">
        <f t="shared" si="3589"/>
        <v>9539163.7444444429</v>
      </c>
      <c r="I3676" s="6">
        <f t="shared" si="3590"/>
        <v>628339.94516666664</v>
      </c>
      <c r="J3676" s="6">
        <f t="shared" si="3591"/>
        <v>12024323.033333333</v>
      </c>
    </row>
    <row r="3677" spans="1:10" x14ac:dyDescent="0.2">
      <c r="A3677" s="20">
        <v>42817</v>
      </c>
      <c r="B3677" s="6">
        <v>10311853</v>
      </c>
      <c r="C3677" s="6">
        <v>10311853</v>
      </c>
      <c r="D3677" s="6">
        <v>409311</v>
      </c>
      <c r="E3677" s="18">
        <f t="shared" si="3580"/>
        <v>21033017</v>
      </c>
      <c r="G3677" s="6">
        <f t="shared" si="3588"/>
        <v>2410861.5939740739</v>
      </c>
      <c r="H3677" s="6">
        <f t="shared" si="3589"/>
        <v>9456428.5759259257</v>
      </c>
      <c r="I3677" s="6">
        <f t="shared" si="3590"/>
        <v>654919.56343333342</v>
      </c>
      <c r="J3677" s="6">
        <f t="shared" si="3591"/>
        <v>12522209.733333332</v>
      </c>
    </row>
    <row r="3678" spans="1:10" x14ac:dyDescent="0.2">
      <c r="A3678" s="20">
        <v>42818</v>
      </c>
      <c r="B3678" s="6">
        <v>8766425</v>
      </c>
      <c r="C3678" s="6">
        <v>8766425</v>
      </c>
      <c r="D3678" s="6">
        <v>218097</v>
      </c>
      <c r="E3678" s="18">
        <f t="shared" si="3580"/>
        <v>17750947</v>
      </c>
      <c r="G3678" s="6">
        <f t="shared" si="3588"/>
        <v>3022018.9417940741</v>
      </c>
      <c r="H3678" s="6">
        <f t="shared" si="3589"/>
        <v>9301775.9925925937</v>
      </c>
      <c r="I3678" s="6">
        <f t="shared" si="3590"/>
        <v>644318.96561333339</v>
      </c>
      <c r="J3678" s="6">
        <f t="shared" si="3591"/>
        <v>12968113.9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2017-03-30T11:39:38Z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