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H3664" i="10" l="1"/>
  <c r="I3664" i="10"/>
  <c r="G3664" i="10"/>
  <c r="E3664" i="10"/>
  <c r="I3663" i="10"/>
  <c r="H3663" i="10"/>
  <c r="G3663" i="10"/>
  <c r="E3663" i="10"/>
  <c r="I3662" i="10"/>
  <c r="H3662" i="10"/>
  <c r="G3662" i="10"/>
  <c r="E3662" i="10"/>
  <c r="I3661" i="10"/>
  <c r="H3661" i="10"/>
  <c r="G3661" i="10"/>
  <c r="E3661" i="10"/>
  <c r="J3661" i="10" s="1"/>
  <c r="I3660" i="10"/>
  <c r="H3660" i="10"/>
  <c r="G3660" i="10"/>
  <c r="E3660" i="10"/>
  <c r="I3659" i="10"/>
  <c r="H3659" i="10"/>
  <c r="G3659" i="10"/>
  <c r="E3659" i="10"/>
  <c r="J3658" i="10"/>
  <c r="I3658" i="10"/>
  <c r="H3658" i="10"/>
  <c r="G3658" i="10"/>
  <c r="E3658" i="10"/>
  <c r="J3664" i="10" s="1"/>
  <c r="J3659" i="10" l="1"/>
  <c r="J3663" i="10"/>
  <c r="J3662" i="10"/>
  <c r="J3660" i="10"/>
  <c r="J3657" i="10"/>
  <c r="I3657" i="10"/>
  <c r="H3657" i="10"/>
  <c r="G3657" i="10"/>
  <c r="J3656" i="10"/>
  <c r="I3656" i="10"/>
  <c r="H3656" i="10"/>
  <c r="G3656" i="10"/>
  <c r="J3655" i="10"/>
  <c r="I3655" i="10"/>
  <c r="H3655" i="10"/>
  <c r="G3655" i="10"/>
  <c r="E3657" i="10"/>
  <c r="E3656" i="10"/>
  <c r="E3655" i="10"/>
  <c r="E3651" i="10" l="1"/>
  <c r="G3651" i="10"/>
  <c r="H3651" i="10"/>
  <c r="I3651" i="10"/>
  <c r="J3651" i="10"/>
  <c r="E3652" i="10"/>
  <c r="G3652" i="10"/>
  <c r="H3652" i="10"/>
  <c r="I3652" i="10"/>
  <c r="E3653" i="10"/>
  <c r="G3653" i="10"/>
  <c r="H3653" i="10"/>
  <c r="I3653" i="10"/>
  <c r="E3654" i="10"/>
  <c r="G3654" i="10"/>
  <c r="H3654" i="10"/>
  <c r="I3654" i="10"/>
  <c r="J3652" i="10" l="1"/>
  <c r="J3654" i="10"/>
  <c r="J3653" i="10"/>
  <c r="I3650" i="10" l="1"/>
  <c r="H3650" i="10"/>
  <c r="G3650" i="10"/>
  <c r="E3650" i="10"/>
  <c r="I3649" i="10"/>
  <c r="H3649" i="10"/>
  <c r="G3649" i="10"/>
  <c r="E3649" i="10"/>
  <c r="I3648" i="10"/>
  <c r="H3648" i="10"/>
  <c r="G3648" i="10"/>
  <c r="E3648" i="10"/>
  <c r="I3647" i="10"/>
  <c r="H3647" i="10"/>
  <c r="G3647" i="10"/>
  <c r="E3647" i="10"/>
  <c r="I3646" i="10"/>
  <c r="H3646" i="10"/>
  <c r="G3646" i="10"/>
  <c r="E3646" i="10"/>
  <c r="I3645" i="10"/>
  <c r="H3645" i="10"/>
  <c r="G3645" i="10"/>
  <c r="E3645" i="10"/>
  <c r="I3644" i="10"/>
  <c r="H3644" i="10"/>
  <c r="G3644" i="10"/>
  <c r="E3644" i="10"/>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I3637" i="10"/>
  <c r="H3637" i="10"/>
  <c r="G3637" i="10"/>
  <c r="E3637" i="10"/>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50" i="10" l="1"/>
  <c r="J3644" i="10"/>
  <c r="J3648" i="10"/>
  <c r="J3649" i="10"/>
  <c r="J3647" i="10"/>
  <c r="J3646" i="10"/>
  <c r="J3645" i="10"/>
  <c r="J3643" i="10"/>
  <c r="J3642" i="10"/>
  <c r="J3640" i="10"/>
  <c r="J3637" i="10"/>
  <c r="J3641" i="10"/>
  <c r="J3638" i="10"/>
  <c r="J3639" i="10"/>
  <c r="J3578" i="10"/>
  <c r="J3432" i="10"/>
  <c r="E3604" i="10"/>
  <c r="J3633" i="10" s="1"/>
  <c r="E3496" i="10"/>
  <c r="E3480" i="10"/>
  <c r="E3456" i="10"/>
  <c r="E3444" i="10"/>
  <c r="J3451" i="10" s="1"/>
  <c r="E3436" i="10"/>
  <c r="J3438" i="10" s="1"/>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J3483" i="10" s="1"/>
  <c r="E3472" i="10"/>
  <c r="J3542" i="10"/>
  <c r="J3558" i="10"/>
  <c r="J3554" i="10"/>
  <c r="J3550" i="10"/>
  <c r="J3574" i="10"/>
  <c r="J3546" i="10"/>
  <c r="J3634" i="10"/>
  <c r="J3570" i="10"/>
  <c r="J3562" i="10"/>
  <c r="J3434" i="10"/>
  <c r="J3636" i="10"/>
  <c r="J3579" i="10"/>
  <c r="J3577" i="10"/>
  <c r="J3563" i="10"/>
  <c r="J3561" i="10"/>
  <c r="J3547" i="10"/>
  <c r="J3545" i="10"/>
  <c r="J3575" i="10"/>
  <c r="J3573" i="10"/>
  <c r="J3559" i="10"/>
  <c r="J3557" i="10"/>
  <c r="J3543" i="10"/>
  <c r="J3541" i="10"/>
  <c r="J3435" i="10"/>
  <c r="J3571" i="10"/>
  <c r="J3569" i="10"/>
  <c r="J3555" i="10"/>
  <c r="J3553" i="10"/>
  <c r="J3539" i="10"/>
  <c r="J3635" i="10"/>
  <c r="J3567" i="10"/>
  <c r="J3565" i="10"/>
  <c r="J3551" i="10"/>
  <c r="J3549" i="10"/>
  <c r="J3433" i="10"/>
  <c r="J3566" i="10"/>
  <c r="J3580" i="10"/>
  <c r="J3576" i="10"/>
  <c r="J3572" i="10"/>
  <c r="J3568" i="10"/>
  <c r="J3564" i="10"/>
  <c r="J3560" i="10"/>
  <c r="J3556" i="10"/>
  <c r="J3552" i="10"/>
  <c r="J3548" i="10"/>
  <c r="J3544" i="10"/>
  <c r="J3540" i="10"/>
  <c r="J3440" i="10"/>
  <c r="J3439" i="10"/>
  <c r="J3452" i="10" l="1"/>
  <c r="J3532" i="10"/>
  <c r="J3583" i="10"/>
  <c r="J3449" i="10"/>
  <c r="J3468" i="10"/>
  <c r="J3447" i="10"/>
  <c r="J3448" i="10"/>
  <c r="J3536" i="10"/>
  <c r="J3445" i="10"/>
  <c r="J3525" i="10"/>
  <c r="J3515" i="10"/>
  <c r="J3596" i="10"/>
  <c r="J3616" i="10"/>
  <c r="J3623" i="10"/>
  <c r="J3469" i="10"/>
  <c r="J3488" i="10"/>
  <c r="J3463" i="10"/>
  <c r="J3631" i="10"/>
  <c r="J3454" i="10"/>
  <c r="J3526" i="10"/>
  <c r="J3523" i="10"/>
  <c r="J3512" i="10"/>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<sst xmlns="http://schemas.openxmlformats.org/spreadsheetml/2006/main" count="17" uniqueCount="17">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</sst>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0">
    <xf numFmtId="0" fontId="0" fillId="0" borderId="0"/>
    <xf numFmtId="0" fontId="16" fillId="2"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16" fillId="3"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16" fillId="4"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5"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6"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16" fillId="7"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16" fillId="8"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9"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10"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5"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6" fillId="8"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11"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17" fillId="12" borderId="0" applyNumberFormat="0" applyBorder="0" applyAlignment="0" applyProtection="0"/>
    <xf numFmtId="0" fontId="34" fillId="36" borderId="0" applyNumberFormat="0" applyBorder="0" applyAlignment="0" applyProtection="0"/>
    <xf numFmtId="0" fontId="17" fillId="9" borderId="0" applyNumberFormat="0" applyBorder="0" applyAlignment="0" applyProtection="0"/>
    <xf numFmtId="0" fontId="34" fillId="37" borderId="0" applyNumberFormat="0" applyBorder="0" applyAlignment="0" applyProtection="0"/>
    <xf numFmtId="0" fontId="17" fillId="10" borderId="0" applyNumberFormat="0" applyBorder="0" applyAlignment="0" applyProtection="0"/>
    <xf numFmtId="0" fontId="34" fillId="38" borderId="0" applyNumberFormat="0" applyBorder="0" applyAlignment="0" applyProtection="0"/>
    <xf numFmtId="0" fontId="17" fillId="13" borderId="0" applyNumberFormat="0" applyBorder="0" applyAlignment="0" applyProtection="0"/>
    <xf numFmtId="0" fontId="34" fillId="39" borderId="0" applyNumberFormat="0" applyBorder="0" applyAlignment="0" applyProtection="0"/>
    <xf numFmtId="0" fontId="17" fillId="14" borderId="0" applyNumberFormat="0" applyBorder="0" applyAlignment="0" applyProtection="0"/>
    <xf numFmtId="0" fontId="34" fillId="40" borderId="0" applyNumberFormat="0" applyBorder="0" applyAlignment="0" applyProtection="0"/>
    <xf numFmtId="0" fontId="17" fillId="15" borderId="0" applyNumberFormat="0" applyBorder="0" applyAlignment="0" applyProtection="0"/>
    <xf numFmtId="0" fontId="34" fillId="41" borderId="0" applyNumberFormat="0" applyBorder="0" applyAlignment="0" applyProtection="0"/>
    <xf numFmtId="0" fontId="17" fillId="16" borderId="0" applyNumberFormat="0" applyBorder="0" applyAlignment="0" applyProtection="0"/>
    <xf numFmtId="0" fontId="34" fillId="42" borderId="0" applyNumberFormat="0" applyBorder="0" applyAlignment="0" applyProtection="0"/>
    <xf numFmtId="0" fontId="17" fillId="17" borderId="0" applyNumberFormat="0" applyBorder="0" applyAlignment="0" applyProtection="0"/>
    <xf numFmtId="0" fontId="34" fillId="43" borderId="0" applyNumberFormat="0" applyBorder="0" applyAlignment="0" applyProtection="0"/>
    <xf numFmtId="0" fontId="17" fillId="18" borderId="0" applyNumberFormat="0" applyBorder="0" applyAlignment="0" applyProtection="0"/>
    <xf numFmtId="0" fontId="34" fillId="44" borderId="0" applyNumberFormat="0" applyBorder="0" applyAlignment="0" applyProtection="0"/>
    <xf numFmtId="0" fontId="17" fillId="13" borderId="0" applyNumberFormat="0" applyBorder="0" applyAlignment="0" applyProtection="0"/>
    <xf numFmtId="0" fontId="34" fillId="45" borderId="0" applyNumberFormat="0" applyBorder="0" applyAlignment="0" applyProtection="0"/>
    <xf numFmtId="0" fontId="17" fillId="14" borderId="0" applyNumberFormat="0" applyBorder="0" applyAlignment="0" applyProtection="0"/>
    <xf numFmtId="0" fontId="34" fillId="46" borderId="0" applyNumberFormat="0" applyBorder="0" applyAlignment="0" applyProtection="0"/>
    <xf numFmtId="0" fontId="17" fillId="19" borderId="0" applyNumberFormat="0" applyBorder="0" applyAlignment="0" applyProtection="0"/>
    <xf numFmtId="0" fontId="34" fillId="47" borderId="0" applyNumberFormat="0" applyBorder="0" applyAlignment="0" applyProtection="0"/>
    <xf numFmtId="0" fontId="18" fillId="3" borderId="0" applyNumberFormat="0" applyBorder="0" applyAlignment="0" applyProtection="0"/>
    <xf numFmtId="0" fontId="35" fillId="48" borderId="0" applyNumberFormat="0" applyBorder="0" applyAlignment="0" applyProtection="0"/>
    <xf numFmtId="0" fontId="19" fillId="20" borderId="1" applyNumberFormat="0" applyAlignment="0" applyProtection="0"/>
    <xf numFmtId="0" fontId="36" fillId="49" borderId="10" applyNumberFormat="0" applyAlignment="0" applyProtection="0"/>
    <xf numFmtId="0" fontId="20" fillId="21" borderId="2" applyNumberFormat="0" applyAlignment="0" applyProtection="0"/>
    <xf numFmtId="0" fontId="37" fillId="50" borderId="11" applyNumberFormat="0" applyAlignment="0" applyProtection="0"/>
    <xf numFmtId="43" fontId="13"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38" fillId="0" borderId="0" applyNumberFormat="0" applyFill="0" applyBorder="0" applyAlignment="0" applyProtection="0"/>
    <xf numFmtId="0" fontId="22" fillId="4" borderId="0" applyNumberFormat="0" applyBorder="0" applyAlignment="0" applyProtection="0"/>
    <xf numFmtId="0" fontId="39" fillId="51" borderId="0" applyNumberFormat="0" applyBorder="0" applyAlignment="0" applyProtection="0"/>
    <xf numFmtId="0" fontId="23" fillId="0" borderId="3" applyNumberFormat="0" applyFill="0" applyAlignment="0" applyProtection="0"/>
    <xf numFmtId="0" fontId="40" fillId="0" borderId="12" applyNumberFormat="0" applyFill="0" applyAlignment="0" applyProtection="0"/>
    <xf numFmtId="0" fontId="24" fillId="0" borderId="4" applyNumberFormat="0" applyFill="0" applyAlignment="0" applyProtection="0"/>
    <xf numFmtId="0" fontId="41" fillId="0" borderId="13" applyNumberFormat="0" applyFill="0" applyAlignment="0" applyProtection="0"/>
    <xf numFmtId="0" fontId="25" fillId="0" borderId="5" applyNumberFormat="0" applyFill="0" applyAlignment="0" applyProtection="0"/>
    <xf numFmtId="0" fontId="42" fillId="0" borderId="14"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8" fillId="0" borderId="0" applyNumberFormat="0" applyFill="0" applyBorder="0" applyAlignment="0" applyProtection="0">
      <alignment vertical="top"/>
      <protection locked="0"/>
    </xf>
    <xf numFmtId="0" fontId="26" fillId="7" borderId="1" applyNumberFormat="0" applyAlignment="0" applyProtection="0"/>
    <xf numFmtId="0" fontId="43" fillId="52" borderId="10" applyNumberFormat="0" applyAlignment="0" applyProtection="0"/>
    <xf numFmtId="0" fontId="27" fillId="0" borderId="6" applyNumberFormat="0" applyFill="0" applyAlignment="0" applyProtection="0"/>
    <xf numFmtId="0" fontId="44" fillId="0" borderId="15" applyNumberFormat="0" applyFill="0" applyAlignment="0" applyProtection="0"/>
    <xf numFmtId="0" fontId="28" fillId="22" borderId="0" applyNumberFormat="0" applyBorder="0" applyAlignment="0" applyProtection="0"/>
    <xf numFmtId="0" fontId="45" fillId="53" borderId="0" applyNumberFormat="0" applyBorder="0" applyAlignment="0" applyProtection="0"/>
    <xf numFmtId="0" fontId="13" fillId="0" borderId="0"/>
    <xf numFmtId="0" fontId="33" fillId="0" borderId="0"/>
    <xf numFmtId="0" fontId="33" fillId="0" borderId="0"/>
    <xf numFmtId="0" fontId="13" fillId="23" borderId="7" applyNumberFormat="0" applyFont="0" applyAlignment="0" applyProtection="0"/>
    <xf numFmtId="0" fontId="33" fillId="54" borderId="16" applyNumberFormat="0" applyFont="0" applyAlignment="0" applyProtection="0"/>
    <xf numFmtId="0" fontId="33" fillId="54" borderId="16" applyNumberFormat="0" applyFont="0" applyAlignment="0" applyProtection="0"/>
    <xf numFmtId="0" fontId="29" fillId="20" borderId="8" applyNumberFormat="0" applyAlignment="0" applyProtection="0"/>
    <xf numFmtId="0" fontId="46" fillId="49" borderId="17"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31" fillId="0" borderId="9" applyNumberFormat="0" applyFill="0" applyAlignment="0" applyProtection="0"/>
    <xf numFmtId="0" fontId="48" fillId="0" borderId="18"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7" fillId="0" borderId="0"/>
    <xf numFmtId="0" fontId="7" fillId="0" borderId="0"/>
    <xf numFmtId="0" fontId="53" fillId="0" borderId="0" applyNumberFormat="0" applyFill="0" applyBorder="0" applyAlignment="0" applyProtection="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11" fillId="0" borderId="0" xfId="0" applyFont="1"/>
    <xf numFmtId="0" fontId="12" fillId="0" borderId="0" xfId="0" applyFont="1"/>
    <xf numFmtId="0" fontId="13" fillId="0" borderId="0" xfId="0" applyFont="1"/>
    <xf numFmtId="0" fontId="0" fillId="0" borderId="0" xfId="0" applyBorder="1"/>
    <xf numFmtId="0" fontId="15"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0" fillId="0" borderId="0" xfId="0" applyFont="1" applyBorder="1" applyAlignment="1">
      <alignment horizontal="center" vertical="top"/>
    </xf>
    <xf numFmtId="0" fontId="10" fillId="0" borderId="0" xfId="0" applyFont="1" applyBorder="1" applyAlignment="1">
      <alignment horizontal="center" vertical="top" wrapText="1"/>
    </xf>
    <xf numFmtId="0" fontId="0" fillId="55" borderId="0" xfId="0" applyFill="1" applyBorder="1"/>
    <xf numFmtId="0" fontId="15" fillId="0" borderId="0" xfId="0" applyFont="1" applyAlignment="1"/>
    <xf numFmtId="0" fontId="15" fillId="0" borderId="0" xfId="0" applyFont="1" applyAlignment="1">
      <alignment wrapText="1"/>
    </xf>
    <xf numFmtId="0" fontId="14" fillId="0" borderId="0" xfId="0" applyFont="1" applyAlignment="1"/>
    <xf numFmtId="0" fontId="8" fillId="0" borderId="0" xfId="81" applyAlignment="1" applyProtection="1">
      <alignment wrapText="1"/>
    </xf>
    <xf numFmtId="0" fontId="50" fillId="0" borderId="0" xfId="0" applyFont="1"/>
    <xf numFmtId="0" fontId="51" fillId="0" borderId="0" xfId="0" applyFont="1"/>
    <xf numFmtId="3" fontId="52" fillId="0" borderId="0" xfId="0" applyNumberFormat="1" applyFont="1" applyBorder="1" applyAlignment="1">
      <alignment horizontal="center"/>
    </xf>
    <xf numFmtId="14" fontId="52" fillId="0" borderId="0" xfId="0" applyNumberFormat="1" applyFont="1" applyBorder="1" applyAlignment="1">
      <alignment horizontal="center"/>
    </xf>
    <xf numFmtId="14" fontId="0" fillId="56" borderId="0" xfId="0" applyNumberFormat="1" applyFont="1" applyFill="1" applyAlignment="1">
      <alignment horizontal="center"/>
    </xf>
    <xf numFmtId="3" fontId="13" fillId="0" borderId="0" xfId="0" applyNumberFormat="1" applyFont="1" applyAlignment="1">
      <alignment horizontal="center"/>
    </xf>
    <xf numFmtId="3" fontId="52" fillId="0" borderId="0" xfId="105" applyNumberFormat="1" applyFont="1" applyFill="1" applyAlignment="1">
      <alignment horizontal="center"/>
    </xf>
    <xf numFmtId="3" fontId="13" fillId="0" borderId="0" xfId="105" applyNumberFormat="1" applyFont="1" applyAlignment="1">
      <alignment horizontal="center"/>
    </xf>
  </cellXfs>
  <cellStyles count="210">
    <cellStyle name="20% - Accent1" xfId="1" builtinId="30" customBuiltin="1"/>
    <cellStyle name="20% - Accent1 10" xfId="198"/>
    <cellStyle name="20% - Accent1 2" xfId="2"/>
    <cellStyle name="20% - Accent1 3" xfId="3"/>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2" xfId="5"/>
    <cellStyle name="20% - Accent2 3" xfId="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2" xfId="8"/>
    <cellStyle name="20% - Accent3 3" xfId="9"/>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2" xfId="11"/>
    <cellStyle name="20% - Accent4 3" xfId="1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2" xfId="14"/>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2" xfId="1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2" xfId="20"/>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2" xfId="23"/>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2" xfId="26"/>
    <cellStyle name="40% - Accent3 3" xfId="27"/>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2" xfId="29"/>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2" xfId="3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2" xfId="35"/>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1" xfId="195"/>
    <cellStyle name="Normal 2" xfId="88"/>
    <cellStyle name="Normal 3" xfId="89"/>
    <cellStyle name="Normal 3 2" xfId="105"/>
    <cellStyle name="Normal 3 3" xfId="121"/>
    <cellStyle name="Normal 3 4" xfId="136"/>
    <cellStyle name="Normal 3 5" xfId="151"/>
    <cellStyle name="Normal 3 6" xfId="166"/>
    <cellStyle name="Normal 3 7" xfId="181"/>
    <cellStyle name="Normal 3 8" xfId="196"/>
    <cellStyle name="Normal 4" xfId="90"/>
    <cellStyle name="Normal 5" xfId="104"/>
    <cellStyle name="Normal 6" xfId="120"/>
    <cellStyle name="Normal 7" xfId="135"/>
    <cellStyle name="Normal 8" xfId="150"/>
    <cellStyle name="Normal 9" xfId="165"/>
    <cellStyle name="Note" xfId="91" builtinId="10" customBuiltin="1"/>
    <cellStyle name="Note 10" xfId="197"/>
    <cellStyle name="Note 2" xfId="92"/>
    <cellStyle name="Note 3" xfId="93"/>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64"/>
  <sheetViews>
    <sheetView tabSelected="1" zoomScale="90" zoomScaleNormal="90" workbookViewId="0">
      <pane xSplit="1" ySplit="1" topLeftCell="C3627" activePane="bottomRight" state="frozen"/>
      <selection pane="topRight" activeCell="B1" sqref="B1"/>
      <selection pane="bottomLeft" activeCell="A2" sqref="A2"/>
      <selection pane="bottomRight" activeCell="G3671" sqref="G367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0">
        <v>42784</v>
      </c>
      <c r="B3644" s="6">
        <v>1902885.5798777789</v>
      </c>
      <c r="C3644" s="6">
        <v>11730947.22222222</v>
      </c>
      <c r="D3644" s="6">
        <v>305536.19790000003</v>
      </c>
      <c r="E3644" s="18">
        <f t="shared" ref="E3644:E3650" si="3566">SUM(B3644:D3644)</f>
        <v>13939369</v>
      </c>
      <c r="G3644" s="6">
        <f t="shared" ref="G3644:G3650" si="3567">AVERAGE(B3615:B3644)</f>
        <v>-1468084.2797903686</v>
      </c>
      <c r="H3644" s="6">
        <f t="shared" ref="H3644:H3650" si="3568">AVERAGE(C3615:C3644)</f>
        <v>13345188.703703701</v>
      </c>
      <c r="I3644" s="6">
        <f t="shared" ref="I3644:I3650" si="3569">AVERAGE(D3615:D3644)</f>
        <v>168817.07608666664</v>
      </c>
      <c r="J3644" s="6">
        <f t="shared" ref="J3644:J3650" si="3570">AVERAGE(E3615:E3644)</f>
        <v>12045921.5</v>
      </c>
    </row>
    <row r="3645" spans="1:10" x14ac:dyDescent="0.2">
      <c r="A3645" s="20">
        <v>42785</v>
      </c>
      <c r="B3645" s="6">
        <v>2203699.2293888889</v>
      </c>
      <c r="C3645" s="6">
        <v>11349508.611111112</v>
      </c>
      <c r="D3645" s="6">
        <v>274843.15950000001</v>
      </c>
      <c r="E3645" s="18">
        <f t="shared" si="3566"/>
        <v>13828051</v>
      </c>
      <c r="G3645" s="6">
        <f t="shared" si="3567"/>
        <v>-2077638.9579733312</v>
      </c>
      <c r="H3645" s="6">
        <f t="shared" si="3568"/>
        <v>13266367.166666664</v>
      </c>
      <c r="I3645" s="6">
        <f t="shared" si="3569"/>
        <v>182500.95797333334</v>
      </c>
      <c r="J3645" s="6">
        <f t="shared" si="3570"/>
        <v>11371229.166666666</v>
      </c>
    </row>
    <row r="3646" spans="1:10" x14ac:dyDescent="0.2">
      <c r="A3646" s="20">
        <v>42786</v>
      </c>
      <c r="B3646" s="6">
        <v>-17730626.429966666</v>
      </c>
      <c r="C3646" s="6">
        <v>12612656.666666668</v>
      </c>
      <c r="D3646" s="6">
        <v>828523.76329999999</v>
      </c>
      <c r="E3646" s="18">
        <f t="shared" si="3566"/>
        <v>-4289445.9999999981</v>
      </c>
      <c r="G3646" s="6">
        <f t="shared" si="3567"/>
        <v>-2594170.2265333314</v>
      </c>
      <c r="H3646" s="6">
        <f t="shared" si="3568"/>
        <v>13285902.833333332</v>
      </c>
      <c r="I3646" s="6">
        <f t="shared" si="3569"/>
        <v>222426.29320000001</v>
      </c>
      <c r="J3646" s="6">
        <f t="shared" si="3570"/>
        <v>10914158.9</v>
      </c>
    </row>
    <row r="3647" spans="1:10" x14ac:dyDescent="0.2">
      <c r="A3647" s="20">
        <v>42787</v>
      </c>
      <c r="B3647" s="6">
        <v>-6309414.5075555537</v>
      </c>
      <c r="C3647" s="6">
        <v>12793908.055555554</v>
      </c>
      <c r="D3647" s="6">
        <v>-388077.54800000001</v>
      </c>
      <c r="E3647" s="18">
        <f t="shared" si="3566"/>
        <v>6096416</v>
      </c>
      <c r="G3647" s="6">
        <f t="shared" si="3567"/>
        <v>-2670439.2113137022</v>
      </c>
      <c r="H3647" s="6">
        <f t="shared" si="3568"/>
        <v>13322665.953703703</v>
      </c>
      <c r="I3647" s="6">
        <f t="shared" si="3569"/>
        <v>201153.05760999999</v>
      </c>
      <c r="J3647" s="6">
        <f t="shared" si="3570"/>
        <v>10853379.800000001</v>
      </c>
    </row>
    <row r="3648" spans="1:10" x14ac:dyDescent="0.2">
      <c r="A3648" s="20">
        <v>42788</v>
      </c>
      <c r="B3648" s="6">
        <v>-9568295.4346000012</v>
      </c>
      <c r="C3648" s="6">
        <v>13406002.500000002</v>
      </c>
      <c r="D3648" s="6">
        <v>536114.93460000004</v>
      </c>
      <c r="E3648" s="18">
        <f t="shared" si="3566"/>
        <v>4373822.0000000009</v>
      </c>
      <c r="G3648" s="6">
        <f t="shared" si="3567"/>
        <v>-2664447.8853225908</v>
      </c>
      <c r="H3648" s="6">
        <f t="shared" si="3568"/>
        <v>13283550.759259259</v>
      </c>
      <c r="I3648" s="6">
        <f t="shared" si="3569"/>
        <v>223486.4593966667</v>
      </c>
      <c r="J3648" s="6">
        <f t="shared" si="3570"/>
        <v>10842589.333333334</v>
      </c>
    </row>
    <row r="3649" spans="1:10" x14ac:dyDescent="0.2">
      <c r="A3649" s="20">
        <v>42789</v>
      </c>
      <c r="B3649" s="6">
        <v>-2862974.2781111114</v>
      </c>
      <c r="C3649" s="6">
        <v>13995351.11111111</v>
      </c>
      <c r="D3649" s="6">
        <v>3805488.1669999999</v>
      </c>
      <c r="E3649" s="18">
        <f t="shared" si="3566"/>
        <v>14937864.999999998</v>
      </c>
      <c r="G3649" s="6">
        <f t="shared" si="3567"/>
        <v>-2849400.3872637013</v>
      </c>
      <c r="H3649" s="6">
        <f t="shared" si="3568"/>
        <v>13268144.203703705</v>
      </c>
      <c r="I3649" s="6">
        <f t="shared" si="3569"/>
        <v>323118.81689333339</v>
      </c>
      <c r="J3649" s="6">
        <f t="shared" si="3570"/>
        <v>10741862.633333333</v>
      </c>
    </row>
    <row r="3650" spans="1:10" x14ac:dyDescent="0.2">
      <c r="A3650" s="20">
        <v>42790</v>
      </c>
      <c r="B3650" s="6">
        <v>-6566452.46806667</v>
      </c>
      <c r="C3650" s="6">
        <v>13214411.666666668</v>
      </c>
      <c r="D3650" s="6">
        <v>6043155.8014000002</v>
      </c>
      <c r="E3650" s="18">
        <f t="shared" si="3566"/>
        <v>12691114.999999998</v>
      </c>
      <c r="G3650" s="6">
        <f t="shared" si="3567"/>
        <v>-2166563.4954829616</v>
      </c>
      <c r="H3650" s="6">
        <f t="shared" si="3568"/>
        <v>13192125.962962963</v>
      </c>
      <c r="I3650" s="6">
        <f t="shared" si="3569"/>
        <v>519920.39918666671</v>
      </c>
      <c r="J3650" s="6">
        <f t="shared" si="3570"/>
        <v>11545482.866666667</v>
      </c>
    </row>
    <row r="3651" spans="1:10" x14ac:dyDescent="0.2">
      <c r="A3651" s="20">
        <v>42791</v>
      </c>
      <c r="B3651" s="6">
        <v>-3391387</v>
      </c>
      <c r="C3651" s="6">
        <v>10310716</v>
      </c>
      <c r="D3651" s="6">
        <v>-544285</v>
      </c>
      <c r="E3651" s="18">
        <f t="shared" ref="E3651:E3657" si="3571">SUM(B3651:D3651)</f>
        <v>6375044</v>
      </c>
      <c r="G3651" s="6">
        <f t="shared" ref="G3651:G3654" si="3572">AVERAGE(B3622:B3651)</f>
        <v>-2013341.0734922208</v>
      </c>
      <c r="H3651" s="6">
        <f t="shared" ref="H3651:H3654" si="3573">AVERAGE(C3622:C3651)</f>
        <v>12895629.005555557</v>
      </c>
      <c r="I3651" s="6">
        <f t="shared" ref="I3651:I3654" si="3574">AVERAGE(D3622:D3651)</f>
        <v>487268.23460333335</v>
      </c>
      <c r="J3651" s="6">
        <f t="shared" ref="J3651:J3654" si="3575">AVERAGE(E3622:E3651)</f>
        <v>11369556.166666666</v>
      </c>
    </row>
    <row r="3652" spans="1:10" x14ac:dyDescent="0.2">
      <c r="A3652" s="20">
        <v>42792</v>
      </c>
      <c r="B3652" s="6">
        <v>-6926572</v>
      </c>
      <c r="C3652" s="6">
        <v>10451664</v>
      </c>
      <c r="D3652" s="6">
        <v>-610873</v>
      </c>
      <c r="E3652" s="18">
        <f t="shared" si="3571"/>
        <v>2914219</v>
      </c>
      <c r="G3652" s="6">
        <f t="shared" si="3572"/>
        <v>-2157893.6223196285</v>
      </c>
      <c r="H3652" s="6">
        <f t="shared" si="3573"/>
        <v>12649058.712962963</v>
      </c>
      <c r="I3652" s="6">
        <f t="shared" si="3574"/>
        <v>421479.80935666675</v>
      </c>
      <c r="J3652" s="6">
        <f t="shared" si="3575"/>
        <v>10912644.9</v>
      </c>
    </row>
    <row r="3653" spans="1:10" x14ac:dyDescent="0.2">
      <c r="A3653" s="20">
        <v>42793</v>
      </c>
      <c r="B3653" s="6">
        <v>-3709285</v>
      </c>
      <c r="C3653" s="6">
        <v>11511484</v>
      </c>
      <c r="D3653" s="6">
        <v>4808673</v>
      </c>
      <c r="E3653" s="18">
        <f t="shared" si="3571"/>
        <v>12610872</v>
      </c>
      <c r="G3653" s="6">
        <f t="shared" si="3572"/>
        <v>-2315473.4223637027</v>
      </c>
      <c r="H3653" s="6">
        <f t="shared" si="3573"/>
        <v>12507153.42037037</v>
      </c>
      <c r="I3653" s="6">
        <f t="shared" si="3574"/>
        <v>584711.63532666664</v>
      </c>
      <c r="J3653" s="6">
        <f t="shared" si="3575"/>
        <v>10776391.633333333</v>
      </c>
    </row>
    <row r="3654" spans="1:10" x14ac:dyDescent="0.2">
      <c r="A3654" s="20">
        <v>42794</v>
      </c>
      <c r="B3654" s="6">
        <v>-8174587</v>
      </c>
      <c r="C3654" s="6">
        <v>11565288</v>
      </c>
      <c r="D3654" s="6">
        <v>3725187</v>
      </c>
      <c r="E3654" s="18">
        <f t="shared" si="3571"/>
        <v>7115888</v>
      </c>
      <c r="G3654" s="6">
        <f t="shared" si="3572"/>
        <v>-2824553.6019111099</v>
      </c>
      <c r="H3654" s="6">
        <f t="shared" si="3573"/>
        <v>12433917.26111111</v>
      </c>
      <c r="I3654" s="6">
        <f t="shared" si="3574"/>
        <v>709902.34080000001</v>
      </c>
      <c r="J3654" s="6">
        <f t="shared" si="3575"/>
        <v>10319266</v>
      </c>
    </row>
    <row r="3655" spans="1:10" x14ac:dyDescent="0.2">
      <c r="A3655" s="20">
        <v>42795</v>
      </c>
      <c r="B3655" s="6">
        <v>-13742095</v>
      </c>
      <c r="C3655" s="6">
        <v>13910471</v>
      </c>
      <c r="D3655" s="6">
        <v>4870370</v>
      </c>
      <c r="E3655" s="18">
        <f t="shared" si="3571"/>
        <v>5038746</v>
      </c>
      <c r="G3655" s="6">
        <f t="shared" ref="G3655:G3657" si="3576">AVERAGE(B3626:B3655)</f>
        <v>-3474190.804149258</v>
      </c>
      <c r="H3655" s="6">
        <f t="shared" ref="H3655:H3657" si="3577">AVERAGE(C3626:C3655)</f>
        <v>12381716.192592591</v>
      </c>
      <c r="I3655" s="6">
        <f t="shared" ref="I3655:I3657" si="3578">AVERAGE(D3626:D3655)</f>
        <v>904074.51155666669</v>
      </c>
      <c r="J3655" s="6">
        <f t="shared" ref="J3655:J3657" si="3579">AVERAGE(E3626:E3655)</f>
        <v>9811599.9000000004</v>
      </c>
    </row>
    <row r="3656" spans="1:10" x14ac:dyDescent="0.2">
      <c r="A3656" s="20">
        <v>42796</v>
      </c>
      <c r="B3656" s="6">
        <v>60724976</v>
      </c>
      <c r="C3656" s="6">
        <v>13961127</v>
      </c>
      <c r="D3656" s="6">
        <v>4899824</v>
      </c>
      <c r="E3656" s="18">
        <f t="shared" si="3571"/>
        <v>79585927</v>
      </c>
      <c r="G3656" s="6">
        <f t="shared" si="3576"/>
        <v>-1524273.8910037021</v>
      </c>
      <c r="H3656" s="6">
        <f t="shared" si="3577"/>
        <v>12265700.453703701</v>
      </c>
      <c r="I3656" s="6">
        <f t="shared" si="3578"/>
        <v>1047291.8706333335</v>
      </c>
      <c r="J3656" s="6">
        <f t="shared" si="3579"/>
        <v>11788718.433333334</v>
      </c>
    </row>
    <row r="3657" spans="1:10" x14ac:dyDescent="0.2">
      <c r="A3657" s="20">
        <v>42797</v>
      </c>
      <c r="B3657" s="6">
        <v>-3295980</v>
      </c>
      <c r="C3657" s="6">
        <v>14825105</v>
      </c>
      <c r="D3657" s="6">
        <v>5230790</v>
      </c>
      <c r="E3657" s="18">
        <f t="shared" si="3571"/>
        <v>16759915</v>
      </c>
      <c r="G3657" s="6">
        <f t="shared" si="3576"/>
        <v>-2024360.322846665</v>
      </c>
      <c r="H3657" s="6">
        <f t="shared" si="3577"/>
        <v>12358285.249999998</v>
      </c>
      <c r="I3657" s="6">
        <f t="shared" si="3578"/>
        <v>1243009.8061800001</v>
      </c>
      <c r="J3657" s="6">
        <f t="shared" si="3579"/>
        <v>11576934.733333332</v>
      </c>
    </row>
    <row r="3658" spans="1:10" x14ac:dyDescent="0.2">
      <c r="A3658" s="20">
        <v>42798</v>
      </c>
      <c r="B3658" s="6">
        <v>948081</v>
      </c>
      <c r="C3658" s="6">
        <v>11931876</v>
      </c>
      <c r="D3658" s="6">
        <v>3807864</v>
      </c>
      <c r="E3658" s="18">
        <f t="shared" ref="E3658:E3664" si="3580">SUM(B3658:D3658)</f>
        <v>16687821</v>
      </c>
      <c r="G3658" s="6">
        <f t="shared" ref="G3658:G3664" si="3581">AVERAGE(B3629:B3658)</f>
        <v>-1986092.684745555</v>
      </c>
      <c r="H3658" s="6">
        <f t="shared" ref="H3658:H3664" si="3582">AVERAGE(C3629:C3658)</f>
        <v>12332558.505555553</v>
      </c>
      <c r="I3658" s="6">
        <f t="shared" ref="I3658:I3664" si="3583">AVERAGE(D3629:D3658)</f>
        <v>1373885.5458566665</v>
      </c>
      <c r="J3658" s="6">
        <f t="shared" ref="J3658:J3664" si="3584">AVERAGE(E3629:E3658)</f>
        <v>11720351.366666667</v>
      </c>
    </row>
    <row r="3659" spans="1:10" x14ac:dyDescent="0.2">
      <c r="A3659" s="20">
        <v>42799</v>
      </c>
      <c r="B3659" s="6">
        <v>-12065767</v>
      </c>
      <c r="C3659" s="6">
        <v>12834131</v>
      </c>
      <c r="D3659" s="6">
        <v>4464354</v>
      </c>
      <c r="E3659" s="18">
        <f t="shared" si="3580"/>
        <v>5232718</v>
      </c>
      <c r="G3659" s="6">
        <f t="shared" si="3581"/>
        <v>-1661034.9439325929</v>
      </c>
      <c r="H3659" s="6">
        <f t="shared" si="3582"/>
        <v>12321015.24259259</v>
      </c>
      <c r="I3659" s="6">
        <f t="shared" si="3583"/>
        <v>1411195.4346733333</v>
      </c>
      <c r="J3659" s="6">
        <f t="shared" si="3584"/>
        <v>12071175.733333332</v>
      </c>
    </row>
    <row r="3660" spans="1:10" x14ac:dyDescent="0.2">
      <c r="A3660" s="20">
        <v>42800</v>
      </c>
      <c r="B3660" s="6">
        <v>-6759228</v>
      </c>
      <c r="C3660" s="6">
        <v>13137094</v>
      </c>
      <c r="D3660" s="6">
        <v>4650756</v>
      </c>
      <c r="E3660" s="18">
        <f t="shared" si="3580"/>
        <v>11028622</v>
      </c>
      <c r="G3660" s="6">
        <f t="shared" si="3581"/>
        <v>-1656631.5061437041</v>
      </c>
      <c r="H3660" s="6">
        <f t="shared" si="3582"/>
        <v>12302773.153703701</v>
      </c>
      <c r="I3660" s="6">
        <f t="shared" si="3583"/>
        <v>1553005.9524400001</v>
      </c>
      <c r="J3660" s="6">
        <f t="shared" si="3584"/>
        <v>12199147.6</v>
      </c>
    </row>
    <row r="3661" spans="1:10" x14ac:dyDescent="0.2">
      <c r="A3661" s="20">
        <v>42801</v>
      </c>
      <c r="B3661" s="6">
        <v>6722310</v>
      </c>
      <c r="C3661" s="6">
        <v>11227351</v>
      </c>
      <c r="D3661" s="6">
        <v>4008059</v>
      </c>
      <c r="E3661" s="18">
        <f t="shared" si="3580"/>
        <v>21957720</v>
      </c>
      <c r="G3661" s="6">
        <f t="shared" si="3581"/>
        <v>-1192710.3350077779</v>
      </c>
      <c r="H3661" s="6">
        <f t="shared" si="3582"/>
        <v>12228518.677777775</v>
      </c>
      <c r="I3661" s="6">
        <f t="shared" si="3583"/>
        <v>1691651.4238966666</v>
      </c>
      <c r="J3661" s="6">
        <f t="shared" si="3584"/>
        <v>12727459.766666668</v>
      </c>
    </row>
    <row r="3662" spans="1:10" x14ac:dyDescent="0.2">
      <c r="A3662" s="20">
        <v>42802</v>
      </c>
      <c r="B3662" s="6">
        <v>-7906618</v>
      </c>
      <c r="C3662" s="6">
        <v>8787466</v>
      </c>
      <c r="D3662" s="6">
        <v>2965673</v>
      </c>
      <c r="E3662" s="18">
        <f t="shared" si="3580"/>
        <v>3846521</v>
      </c>
      <c r="G3662" s="6">
        <f t="shared" si="3581"/>
        <v>-1567396.6380651852</v>
      </c>
      <c r="H3662" s="6">
        <f t="shared" si="3582"/>
        <v>12098304.70185185</v>
      </c>
      <c r="I3662" s="6">
        <f t="shared" si="3583"/>
        <v>1779950.9362133334</v>
      </c>
      <c r="J3662" s="6">
        <f t="shared" si="3584"/>
        <v>12310859</v>
      </c>
    </row>
    <row r="3663" spans="1:10" x14ac:dyDescent="0.2">
      <c r="A3663" s="20">
        <v>42803</v>
      </c>
      <c r="B3663" s="6">
        <v>-3342034</v>
      </c>
      <c r="C3663" s="6">
        <v>6624457</v>
      </c>
      <c r="D3663" s="6">
        <v>2614694</v>
      </c>
      <c r="E3663" s="18">
        <f t="shared" si="3580"/>
        <v>5897117</v>
      </c>
      <c r="G3663" s="6">
        <f t="shared" si="3581"/>
        <v>-1475359.6653748145</v>
      </c>
      <c r="H3663" s="6">
        <f t="shared" si="3582"/>
        <v>11874341.398148147</v>
      </c>
      <c r="I3663" s="6">
        <f t="shared" si="3583"/>
        <v>1886494.2338933335</v>
      </c>
      <c r="J3663" s="6">
        <f t="shared" si="3584"/>
        <v>12285475.966666667</v>
      </c>
    </row>
    <row r="3664" spans="1:10" x14ac:dyDescent="0.2">
      <c r="A3664" s="20">
        <v>42804</v>
      </c>
      <c r="B3664" s="6">
        <v>3716900</v>
      </c>
      <c r="C3664" s="6">
        <v>3474006</v>
      </c>
      <c r="D3664" s="6">
        <v>3376590</v>
      </c>
      <c r="E3664" s="18">
        <f t="shared" si="3580"/>
        <v>10567496</v>
      </c>
      <c r="G3664" s="6">
        <f t="shared" si="3581"/>
        <v>-1258458.4161477773</v>
      </c>
      <c r="H3664" s="6">
        <f>AVERAGE(C3635:C3664)</f>
        <v>11546803.311111111</v>
      </c>
      <c r="I3664" s="6">
        <f t="shared" si="3583"/>
        <v>2039067.3050366668</v>
      </c>
      <c r="J3664" s="6">
        <f t="shared" si="3584"/>
        <v>12327412.199999999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9"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2017-03-16T10:40:03Z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