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608" i="10" l="1"/>
  <c r="H3608" i="10"/>
  <c r="G3608" i="10"/>
  <c r="E3608" i="10"/>
  <c r="I3607" i="10"/>
  <c r="H3607" i="10"/>
  <c r="G3607" i="10"/>
  <c r="E3607" i="10"/>
  <c r="I3606" i="10"/>
  <c r="H3606" i="10"/>
  <c r="G3606" i="10"/>
  <c r="E3606" i="10"/>
  <c r="I3605" i="10"/>
  <c r="H3605" i="10"/>
  <c r="G3605" i="10"/>
  <c r="E3605" i="10"/>
  <c r="J3605" i="10" s="1"/>
  <c r="I3604" i="10"/>
  <c r="H3604" i="10"/>
  <c r="G3604" i="10"/>
  <c r="E3604" i="10"/>
  <c r="I3603" i="10"/>
  <c r="H3603" i="10"/>
  <c r="G3603" i="10"/>
  <c r="E3603" i="10"/>
  <c r="I3602" i="10"/>
  <c r="H3602" i="10"/>
  <c r="G3602" i="10"/>
  <c r="E3602" i="10"/>
  <c r="J3608" i="10" s="1"/>
  <c r="J3602" i="10" l="1"/>
  <c r="J3606" i="10"/>
  <c r="J3603" i="10"/>
  <c r="J3607" i="10"/>
  <c r="J3604" i="10"/>
  <c r="I3601" i="10"/>
  <c r="H3601" i="10"/>
  <c r="G3601" i="10"/>
  <c r="E3601" i="10"/>
  <c r="I3600" i="10"/>
  <c r="H3600" i="10"/>
  <c r="G3600" i="10"/>
  <c r="E3600" i="10"/>
  <c r="I3599" i="10"/>
  <c r="H3599" i="10"/>
  <c r="G3599" i="10"/>
  <c r="E3599" i="10"/>
  <c r="I3598" i="10"/>
  <c r="H3598" i="10"/>
  <c r="G3598" i="10"/>
  <c r="E3598" i="10"/>
  <c r="J3598" i="10" s="1"/>
  <c r="I3597" i="10"/>
  <c r="H3597" i="10"/>
  <c r="G3597" i="10"/>
  <c r="E3597" i="10"/>
  <c r="I3596" i="10"/>
  <c r="H3596" i="10"/>
  <c r="G3596" i="10"/>
  <c r="E3596" i="10"/>
  <c r="I3595" i="10"/>
  <c r="H3595" i="10"/>
  <c r="G3595" i="10"/>
  <c r="E3595" i="10"/>
  <c r="J3601" i="10" s="1"/>
  <c r="J3599" i="10" l="1"/>
  <c r="J3596" i="10"/>
  <c r="J3600" i="10"/>
  <c r="J3595" i="10"/>
  <c r="J3597" i="10"/>
  <c r="E3587" i="10"/>
  <c r="G3587" i="10"/>
  <c r="H3587" i="10"/>
  <c r="I3587" i="10"/>
  <c r="E3588" i="10"/>
  <c r="G3588" i="10"/>
  <c r="H3588" i="10"/>
  <c r="I3588" i="10"/>
  <c r="E3589" i="10"/>
  <c r="G3589" i="10"/>
  <c r="H3589" i="10"/>
  <c r="I3589" i="10"/>
  <c r="E3590" i="10"/>
  <c r="G3590" i="10"/>
  <c r="H3590" i="10"/>
  <c r="I3590" i="10"/>
  <c r="E3591" i="10"/>
  <c r="G3591" i="10"/>
  <c r="H3591" i="10"/>
  <c r="I3591" i="10"/>
  <c r="E3592" i="10"/>
  <c r="G3592" i="10"/>
  <c r="H3592" i="10"/>
  <c r="I3592" i="10"/>
  <c r="E3593" i="10"/>
  <c r="G3593" i="10"/>
  <c r="H3593" i="10"/>
  <c r="I3593" i="10"/>
  <c r="E3594" i="10"/>
  <c r="G3594" i="10"/>
  <c r="H3594" i="10"/>
  <c r="I3594" i="10"/>
  <c r="E3579" i="10" l="1"/>
  <c r="I3586" i="10"/>
  <c r="H3586" i="10"/>
  <c r="G3586" i="10"/>
  <c r="E3586" i="10"/>
  <c r="I3585" i="10"/>
  <c r="H3585" i="10"/>
  <c r="G3585" i="10"/>
  <c r="E3585" i="10"/>
  <c r="I3584" i="10"/>
  <c r="H3584" i="10"/>
  <c r="G3584" i="10"/>
  <c r="E3584" i="10"/>
  <c r="I3583" i="10"/>
  <c r="H3583" i="10"/>
  <c r="G3583" i="10"/>
  <c r="E3583" i="10"/>
  <c r="I3582" i="10"/>
  <c r="H3582" i="10"/>
  <c r="G3582" i="10"/>
  <c r="E3582" i="10"/>
  <c r="I3581" i="10"/>
  <c r="H3581" i="10"/>
  <c r="G3581" i="10"/>
  <c r="E3581" i="10"/>
  <c r="I3580" i="10"/>
  <c r="H3580" i="10"/>
  <c r="G3580" i="10"/>
  <c r="E3580" i="10"/>
  <c r="I3579" i="10" l="1"/>
  <c r="H3579" i="10"/>
  <c r="G3579" i="10"/>
  <c r="I3578" i="10"/>
  <c r="H3578" i="10"/>
  <c r="G3578" i="10"/>
  <c r="I3577" i="10"/>
  <c r="H3577" i="10"/>
  <c r="G3577" i="10"/>
  <c r="I3576" i="10"/>
  <c r="H3576" i="10"/>
  <c r="G3576" i="10"/>
  <c r="I3575" i="10"/>
  <c r="H3575" i="10"/>
  <c r="G3575" i="10"/>
  <c r="I3574" i="10"/>
  <c r="H3574" i="10"/>
  <c r="G3574" i="10"/>
  <c r="I3573" i="10"/>
  <c r="H3573" i="10"/>
  <c r="G3573" i="10"/>
  <c r="E3578" i="10"/>
  <c r="E3577" i="10"/>
  <c r="E3576" i="10"/>
  <c r="E3575" i="10"/>
  <c r="E3574" i="10"/>
  <c r="E3573" i="10"/>
  <c r="I3572" i="10" l="1"/>
  <c r="H3572" i="10"/>
  <c r="G3572" i="10"/>
  <c r="I3571" i="10"/>
  <c r="H3571" i="10"/>
  <c r="G3571" i="10"/>
  <c r="I3570" i="10"/>
  <c r="H3570" i="10"/>
  <c r="G3570" i="10"/>
  <c r="I3569" i="10"/>
  <c r="H3569" i="10"/>
  <c r="G3569" i="10"/>
  <c r="I3568" i="10"/>
  <c r="H3568" i="10"/>
  <c r="G3568" i="10"/>
  <c r="I3567" i="10"/>
  <c r="H3567" i="10"/>
  <c r="G3567" i="10"/>
  <c r="I3566" i="10"/>
  <c r="H3566" i="10"/>
  <c r="G3566" i="10"/>
  <c r="I3565" i="10"/>
  <c r="H3565" i="10"/>
  <c r="G3565" i="10"/>
  <c r="I3564" i="10"/>
  <c r="H3564" i="10"/>
  <c r="G3564" i="10"/>
  <c r="I3563" i="10"/>
  <c r="H3563" i="10"/>
  <c r="G3563" i="10"/>
  <c r="I3562" i="10"/>
  <c r="H3562" i="10"/>
  <c r="G3562" i="10"/>
  <c r="I3561" i="10"/>
  <c r="H3561" i="10"/>
  <c r="G3561" i="10"/>
  <c r="I3560" i="10"/>
  <c r="H3560" i="10"/>
  <c r="G3560" i="10"/>
  <c r="I3559" i="10"/>
  <c r="H3559" i="10"/>
  <c r="G3559" i="10"/>
  <c r="I3558" i="10"/>
  <c r="H3558" i="10"/>
  <c r="G3558" i="10"/>
  <c r="I3557" i="10"/>
  <c r="H3557" i="10"/>
  <c r="G3557" i="10"/>
  <c r="I3556" i="10"/>
  <c r="H3556" i="10"/>
  <c r="G3556" i="10"/>
  <c r="I3555" i="10"/>
  <c r="H3555" i="10"/>
  <c r="G3555" i="10"/>
  <c r="I3554" i="10"/>
  <c r="H3554" i="10"/>
  <c r="G3554" i="10"/>
  <c r="I3553" i="10"/>
  <c r="H3553" i="10"/>
  <c r="G3553" i="10"/>
  <c r="I3552" i="10"/>
  <c r="H3552" i="10"/>
  <c r="G3552" i="10"/>
  <c r="G3551" i="10"/>
  <c r="E3572" i="10"/>
  <c r="E3571" i="10"/>
  <c r="E3570" i="10"/>
  <c r="E3569" i="10"/>
  <c r="E3568" i="10"/>
  <c r="E3567" i="10"/>
  <c r="E3566" i="10"/>
  <c r="E3565" i="10"/>
  <c r="E3564" i="10"/>
  <c r="E3563" i="10"/>
  <c r="E3562" i="10"/>
  <c r="J3591" i="10" s="1"/>
  <c r="E3561" i="10"/>
  <c r="E3560" i="10"/>
  <c r="E3559" i="10"/>
  <c r="E3558" i="10"/>
  <c r="J3587" i="10" s="1"/>
  <c r="E3557" i="10"/>
  <c r="E3556" i="10"/>
  <c r="E3555" i="10"/>
  <c r="E3554" i="10"/>
  <c r="E3553" i="10"/>
  <c r="E3552" i="10"/>
  <c r="J3588" i="10" l="1"/>
  <c r="J3589" i="10"/>
  <c r="J3593" i="10"/>
  <c r="J3592" i="10"/>
  <c r="J3590" i="10"/>
  <c r="J3594" i="10"/>
  <c r="J3583" i="10"/>
  <c r="J3582" i="10"/>
  <c r="J3584" i="10"/>
  <c r="J3581" i="10"/>
  <c r="J3586" i="10"/>
  <c r="J3585" i="10"/>
  <c r="I3551" i="10"/>
  <c r="H3551" i="10"/>
  <c r="I3550" i="10"/>
  <c r="H3550" i="10"/>
  <c r="G3550" i="10"/>
  <c r="I3549" i="10"/>
  <c r="H3549" i="10"/>
  <c r="G3549" i="10"/>
  <c r="I3548" i="10"/>
  <c r="H3548" i="10"/>
  <c r="G3548" i="10"/>
  <c r="I3547" i="10"/>
  <c r="H3547" i="10"/>
  <c r="G3547" i="10"/>
  <c r="I3546" i="10"/>
  <c r="H3546" i="10"/>
  <c r="G3546" i="10"/>
  <c r="I3545" i="10"/>
  <c r="H3545" i="10"/>
  <c r="G3545" i="10"/>
  <c r="I3544" i="10"/>
  <c r="H3544" i="10"/>
  <c r="G3544" i="10"/>
  <c r="I3543" i="10"/>
  <c r="H3543" i="10"/>
  <c r="G3543" i="10"/>
  <c r="I3542" i="10"/>
  <c r="H3542" i="10"/>
  <c r="G3542" i="10"/>
  <c r="I3541" i="10"/>
  <c r="H3541" i="10"/>
  <c r="G3541" i="10"/>
  <c r="I3540" i="10"/>
  <c r="H3540" i="10"/>
  <c r="G3540" i="10"/>
  <c r="I3539" i="10"/>
  <c r="H3539" i="10"/>
  <c r="G3539" i="10"/>
  <c r="I3538" i="10"/>
  <c r="H3538" i="10"/>
  <c r="G3538" i="10"/>
  <c r="I3537" i="10"/>
  <c r="H3537" i="10"/>
  <c r="G3537" i="10"/>
  <c r="I3536" i="10"/>
  <c r="H3536" i="10"/>
  <c r="G3536" i="10"/>
  <c r="I3535" i="10"/>
  <c r="H3535" i="10"/>
  <c r="G3535" i="10"/>
  <c r="I3534" i="10"/>
  <c r="H3534" i="10"/>
  <c r="G3534" i="10"/>
  <c r="I3533" i="10"/>
  <c r="H3533" i="10"/>
  <c r="G3533" i="10"/>
  <c r="G3532" i="10"/>
  <c r="E3551" i="10"/>
  <c r="J3580" i="10" s="1"/>
  <c r="E3550" i="10"/>
  <c r="E3549" i="10"/>
  <c r="J3578" i="10" s="1"/>
  <c r="E3548" i="10"/>
  <c r="E3547" i="10"/>
  <c r="J3576" i="10" s="1"/>
  <c r="E3546" i="10"/>
  <c r="E3545" i="10"/>
  <c r="J3574" i="10" s="1"/>
  <c r="E3544" i="10"/>
  <c r="E3543" i="10"/>
  <c r="J3570" i="10" s="1"/>
  <c r="E3542" i="10"/>
  <c r="J3571" i="10" s="1"/>
  <c r="E3541" i="10"/>
  <c r="E3540" i="10"/>
  <c r="J3569" i="10" s="1"/>
  <c r="E3539" i="10"/>
  <c r="J3568" i="10" s="1"/>
  <c r="E3538" i="10"/>
  <c r="J3567" i="10" s="1"/>
  <c r="E3537" i="10"/>
  <c r="J3566" i="10" s="1"/>
  <c r="E3536" i="10"/>
  <c r="E3535" i="10"/>
  <c r="J3564" i="10" s="1"/>
  <c r="E3534" i="10"/>
  <c r="E3533" i="10"/>
  <c r="E3532" i="10"/>
  <c r="J3565" i="10" l="1"/>
  <c r="J3573" i="10"/>
  <c r="J3577" i="10"/>
  <c r="J3562" i="10"/>
  <c r="J3572" i="10"/>
  <c r="J3575" i="10"/>
  <c r="J3579" i="10"/>
  <c r="J3563" i="10"/>
  <c r="J3561" i="10"/>
  <c r="I3532" i="10"/>
  <c r="H3532" i="10"/>
  <c r="I3531" i="10"/>
  <c r="H3531" i="10"/>
  <c r="G3531" i="10"/>
  <c r="I3530" i="10"/>
  <c r="H3530" i="10"/>
  <c r="G3530" i="10"/>
  <c r="I3529" i="10"/>
  <c r="H3529" i="10"/>
  <c r="G3529" i="10"/>
  <c r="I3528" i="10"/>
  <c r="H3528" i="10"/>
  <c r="G3528" i="10"/>
  <c r="I3527" i="10"/>
  <c r="H3527" i="10"/>
  <c r="G3527" i="10"/>
  <c r="I3526" i="10"/>
  <c r="H3526" i="10"/>
  <c r="G3526" i="10"/>
  <c r="I3525" i="10"/>
  <c r="H3525" i="10"/>
  <c r="G3525" i="10"/>
  <c r="I3524" i="10"/>
  <c r="H3524" i="10"/>
  <c r="G3524" i="10"/>
  <c r="I3523" i="10"/>
  <c r="H3523" i="10"/>
  <c r="G3523" i="10"/>
  <c r="I3522" i="10"/>
  <c r="H3522" i="10"/>
  <c r="G3522" i="10"/>
  <c r="I3521" i="10"/>
  <c r="H3521" i="10"/>
  <c r="G3521" i="10"/>
  <c r="I3520" i="10"/>
  <c r="H3520" i="10"/>
  <c r="G3520" i="10"/>
  <c r="I3519" i="10"/>
  <c r="H3519" i="10"/>
  <c r="G3519" i="10"/>
  <c r="I3518" i="10"/>
  <c r="H3518" i="10"/>
  <c r="G3518" i="10"/>
  <c r="I3517" i="10"/>
  <c r="H3517" i="10"/>
  <c r="G3517" i="10"/>
  <c r="I3516" i="10"/>
  <c r="H3516" i="10"/>
  <c r="G3516" i="10"/>
  <c r="I3515" i="10"/>
  <c r="H3515" i="10"/>
  <c r="G3515" i="10"/>
  <c r="I3514" i="10"/>
  <c r="H3514" i="10"/>
  <c r="G3514" i="10"/>
  <c r="I3513" i="10"/>
  <c r="H3513" i="10"/>
  <c r="G3513" i="10"/>
  <c r="I3512" i="10"/>
  <c r="H3512" i="10"/>
  <c r="G3512" i="10"/>
  <c r="I3511" i="10"/>
  <c r="H3511" i="10"/>
  <c r="G3511" i="10"/>
  <c r="I3510" i="10"/>
  <c r="H3510" i="10"/>
  <c r="G3510" i="10"/>
  <c r="I3509" i="10"/>
  <c r="H3509" i="10"/>
  <c r="G3509" i="10"/>
  <c r="I3508" i="10"/>
  <c r="H3508" i="10"/>
  <c r="G3508" i="10"/>
  <c r="I3507" i="10"/>
  <c r="H3507" i="10"/>
  <c r="G3507" i="10"/>
  <c r="I3506" i="10"/>
  <c r="H3506" i="10"/>
  <c r="G3506" i="10"/>
  <c r="I3505" i="10"/>
  <c r="H3505" i="10"/>
  <c r="G3505" i="10"/>
  <c r="I3504" i="10"/>
  <c r="H3504" i="10"/>
  <c r="G3504" i="10"/>
  <c r="I3503" i="10"/>
  <c r="H3503" i="10"/>
  <c r="G3503" i="10"/>
  <c r="I3502" i="10"/>
  <c r="H3502" i="10"/>
  <c r="G3502" i="10"/>
  <c r="G3501" i="10"/>
  <c r="E3531" i="10"/>
  <c r="J3560" i="10" s="1"/>
  <c r="E3530" i="10"/>
  <c r="E3529" i="10"/>
  <c r="E3528" i="10"/>
  <c r="E3527" i="10"/>
  <c r="J3556" i="10" s="1"/>
  <c r="E3526" i="10"/>
  <c r="E3525" i="10"/>
  <c r="E3524" i="10"/>
  <c r="E3523" i="10"/>
  <c r="J3552" i="10" s="1"/>
  <c r="E3522" i="10"/>
  <c r="E3521" i="10"/>
  <c r="E3520" i="10"/>
  <c r="E3519" i="10"/>
  <c r="J3548" i="10" s="1"/>
  <c r="E3518" i="10"/>
  <c r="E3517" i="10"/>
  <c r="E3516" i="10"/>
  <c r="E3515" i="10"/>
  <c r="J3544" i="10" s="1"/>
  <c r="E3514" i="10"/>
  <c r="E3513" i="10"/>
  <c r="E3512" i="10"/>
  <c r="E3511" i="10"/>
  <c r="J3540" i="10" s="1"/>
  <c r="E3510" i="10"/>
  <c r="E3509" i="10"/>
  <c r="E3508" i="10"/>
  <c r="E3507" i="10"/>
  <c r="J3536" i="10" s="1"/>
  <c r="E3506" i="10"/>
  <c r="E3505" i="10"/>
  <c r="E3504" i="10"/>
  <c r="E3503" i="10"/>
  <c r="J3532" i="10" s="1"/>
  <c r="E3502" i="10"/>
  <c r="E3501" i="10"/>
  <c r="J3530" i="10" s="1"/>
  <c r="J3534" i="10" l="1"/>
  <c r="J3538" i="10"/>
  <c r="J3542" i="10"/>
  <c r="J3546" i="10"/>
  <c r="J3550" i="10"/>
  <c r="J3554" i="10"/>
  <c r="J3558" i="10"/>
  <c r="J3531" i="10"/>
  <c r="J3535" i="10"/>
  <c r="J3539" i="10"/>
  <c r="J3543" i="10"/>
  <c r="J3547" i="10"/>
  <c r="J3551" i="10"/>
  <c r="J3555" i="10"/>
  <c r="J3559" i="10"/>
  <c r="J3533" i="10"/>
  <c r="J3537" i="10"/>
  <c r="J3541" i="10"/>
  <c r="J3545" i="10"/>
  <c r="J3549" i="10"/>
  <c r="J3553" i="10"/>
  <c r="J3557" i="10"/>
  <c r="E3496" i="10"/>
  <c r="G3496" i="10"/>
  <c r="H3496" i="10"/>
  <c r="I3496" i="10"/>
  <c r="E3497" i="10"/>
  <c r="G3497" i="10"/>
  <c r="H3497" i="10"/>
  <c r="I3497" i="10"/>
  <c r="E3498" i="10"/>
  <c r="G3498" i="10"/>
  <c r="H3498" i="10"/>
  <c r="I3498" i="10"/>
  <c r="E3499" i="10"/>
  <c r="G3499" i="10"/>
  <c r="H3499" i="10"/>
  <c r="I3499" i="10"/>
  <c r="E3500" i="10"/>
  <c r="J3529" i="10" s="1"/>
  <c r="G3500" i="10"/>
  <c r="H3500" i="10"/>
  <c r="I3500" i="10"/>
  <c r="H3501" i="10"/>
  <c r="I3501" i="10"/>
  <c r="J3528" i="10" l="1"/>
  <c r="J3527" i="10"/>
  <c r="J3526" i="10"/>
  <c r="J3525" i="10"/>
  <c r="E3489" i="10"/>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J3524" i="10" s="1"/>
  <c r="G3495" i="10"/>
  <c r="H3495" i="10"/>
  <c r="I3495" i="10"/>
  <c r="J3523" i="10" l="1"/>
  <c r="J3522" i="10"/>
  <c r="J3521" i="10"/>
  <c r="J3520" i="10"/>
  <c r="J3519" i="10"/>
  <c r="J3518" i="10"/>
  <c r="E3488" i="10"/>
  <c r="J3517" i="10" s="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J3516" i="10" s="1"/>
  <c r="G3487" i="10"/>
  <c r="H3487" i="10"/>
  <c r="I3487" i="10"/>
  <c r="J3512" i="10" l="1"/>
  <c r="J3511" i="10"/>
  <c r="J3503" i="10"/>
  <c r="J3510" i="10"/>
  <c r="J3515" i="10"/>
  <c r="J3514" i="10"/>
  <c r="J3513" i="10"/>
  <c r="J3509" i="10"/>
  <c r="J3508" i="10"/>
  <c r="J3507" i="10"/>
  <c r="J3506" i="10"/>
  <c r="J3505" i="10"/>
  <c r="J3504" i="10"/>
  <c r="E3468" i="10"/>
  <c r="G3468" i="10"/>
  <c r="H3468" i="10"/>
  <c r="I3468" i="10"/>
  <c r="E3469" i="10"/>
  <c r="G3469" i="10"/>
  <c r="H3469" i="10"/>
  <c r="I3469" i="10"/>
  <c r="E3470" i="10"/>
  <c r="G3470" i="10"/>
  <c r="H3470" i="10"/>
  <c r="I3470" i="10"/>
  <c r="E3471" i="10"/>
  <c r="G3471" i="10"/>
  <c r="H3471" i="10"/>
  <c r="I3471" i="10"/>
  <c r="E3472" i="10"/>
  <c r="J3501" i="10" s="1"/>
  <c r="G3472" i="10"/>
  <c r="H3472" i="10"/>
  <c r="I3472" i="10"/>
  <c r="E3473" i="10"/>
  <c r="J3502" i="10" s="1"/>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6" i="10" l="1"/>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3475" i="10"/>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<sst xmlns="http://schemas.openxmlformats.org/spreadsheetml/2006/main" count="17" uniqueCount="17">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</sst>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9" x14ac:knownFonts="1">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5">
    <xf numFmtId="0" fontId="0" fillId="0" borderId="0"/>
    <xf numFmtId="0" fontId="11" fillId="2"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11" fillId="3"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11" fillId="4"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11" fillId="5"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11" fillId="6"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11" fillId="7"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11" fillId="8"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11" fillId="9"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11" fillId="10"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11" fillId="5"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11" fillId="8"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11" fillId="11"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12" fillId="12" borderId="0" applyNumberFormat="0" applyBorder="0" applyAlignment="0" applyProtection="0"/>
    <xf numFmtId="0" fontId="29" fillId="36" borderId="0" applyNumberFormat="0" applyBorder="0" applyAlignment="0" applyProtection="0"/>
    <xf numFmtId="0" fontId="12" fillId="9" borderId="0" applyNumberFormat="0" applyBorder="0" applyAlignment="0" applyProtection="0"/>
    <xf numFmtId="0" fontId="29" fillId="37" borderId="0" applyNumberFormat="0" applyBorder="0" applyAlignment="0" applyProtection="0"/>
    <xf numFmtId="0" fontId="12" fillId="10" borderId="0" applyNumberFormat="0" applyBorder="0" applyAlignment="0" applyProtection="0"/>
    <xf numFmtId="0" fontId="29" fillId="38" borderId="0" applyNumberFormat="0" applyBorder="0" applyAlignment="0" applyProtection="0"/>
    <xf numFmtId="0" fontId="12" fillId="13" borderId="0" applyNumberFormat="0" applyBorder="0" applyAlignment="0" applyProtection="0"/>
    <xf numFmtId="0" fontId="29" fillId="39" borderId="0" applyNumberFormat="0" applyBorder="0" applyAlignment="0" applyProtection="0"/>
    <xf numFmtId="0" fontId="12" fillId="14" borderId="0" applyNumberFormat="0" applyBorder="0" applyAlignment="0" applyProtection="0"/>
    <xf numFmtId="0" fontId="29" fillId="40" borderId="0" applyNumberFormat="0" applyBorder="0" applyAlignment="0" applyProtection="0"/>
    <xf numFmtId="0" fontId="12" fillId="15" borderId="0" applyNumberFormat="0" applyBorder="0" applyAlignment="0" applyProtection="0"/>
    <xf numFmtId="0" fontId="29" fillId="41" borderId="0" applyNumberFormat="0" applyBorder="0" applyAlignment="0" applyProtection="0"/>
    <xf numFmtId="0" fontId="12" fillId="16" borderId="0" applyNumberFormat="0" applyBorder="0" applyAlignment="0" applyProtection="0"/>
    <xf numFmtId="0" fontId="29" fillId="42" borderId="0" applyNumberFormat="0" applyBorder="0" applyAlignment="0" applyProtection="0"/>
    <xf numFmtId="0" fontId="12" fillId="17" borderId="0" applyNumberFormat="0" applyBorder="0" applyAlignment="0" applyProtection="0"/>
    <xf numFmtId="0" fontId="29" fillId="43" borderId="0" applyNumberFormat="0" applyBorder="0" applyAlignment="0" applyProtection="0"/>
    <xf numFmtId="0" fontId="12" fillId="18" borderId="0" applyNumberFormat="0" applyBorder="0" applyAlignment="0" applyProtection="0"/>
    <xf numFmtId="0" fontId="29" fillId="44" borderId="0" applyNumberFormat="0" applyBorder="0" applyAlignment="0" applyProtection="0"/>
    <xf numFmtId="0" fontId="12" fillId="13" borderId="0" applyNumberFormat="0" applyBorder="0" applyAlignment="0" applyProtection="0"/>
    <xf numFmtId="0" fontId="29" fillId="45" borderId="0" applyNumberFormat="0" applyBorder="0" applyAlignment="0" applyProtection="0"/>
    <xf numFmtId="0" fontId="12" fillId="14" borderId="0" applyNumberFormat="0" applyBorder="0" applyAlignment="0" applyProtection="0"/>
    <xf numFmtId="0" fontId="29" fillId="46" borderId="0" applyNumberFormat="0" applyBorder="0" applyAlignment="0" applyProtection="0"/>
    <xf numFmtId="0" fontId="12" fillId="19" borderId="0" applyNumberFormat="0" applyBorder="0" applyAlignment="0" applyProtection="0"/>
    <xf numFmtId="0" fontId="29" fillId="47" borderId="0" applyNumberFormat="0" applyBorder="0" applyAlignment="0" applyProtection="0"/>
    <xf numFmtId="0" fontId="13" fillId="3" borderId="0" applyNumberFormat="0" applyBorder="0" applyAlignment="0" applyProtection="0"/>
    <xf numFmtId="0" fontId="30" fillId="48" borderId="0" applyNumberFormat="0" applyBorder="0" applyAlignment="0" applyProtection="0"/>
    <xf numFmtId="0" fontId="14" fillId="20" borderId="1" applyNumberFormat="0" applyAlignment="0" applyProtection="0"/>
    <xf numFmtId="0" fontId="31" fillId="49" borderId="10" applyNumberFormat="0" applyAlignment="0" applyProtection="0"/>
    <xf numFmtId="0" fontId="15" fillId="21" borderId="2" applyNumberFormat="0" applyAlignment="0" applyProtection="0"/>
    <xf numFmtId="0" fontId="32" fillId="50" borderId="11" applyNumberFormat="0" applyAlignment="0" applyProtection="0"/>
    <xf numFmtId="43" fontId="8" fillId="0" borderId="0" applyFont="0" applyFill="0" applyBorder="0" applyAlignment="0" applyProtection="0"/>
    <xf numFmtId="44" fontId="8" fillId="0" borderId="0" applyFon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7" fillId="4" borderId="0" applyNumberFormat="0" applyBorder="0" applyAlignment="0" applyProtection="0"/>
    <xf numFmtId="0" fontId="34" fillId="51" borderId="0" applyNumberFormat="0" applyBorder="0" applyAlignment="0" applyProtection="0"/>
    <xf numFmtId="0" fontId="18" fillId="0" borderId="3" applyNumberFormat="0" applyFill="0" applyAlignment="0" applyProtection="0"/>
    <xf numFmtId="0" fontId="35" fillId="0" borderId="12" applyNumberFormat="0" applyFill="0" applyAlignment="0" applyProtection="0"/>
    <xf numFmtId="0" fontId="19" fillId="0" borderId="4" applyNumberFormat="0" applyFill="0" applyAlignment="0" applyProtection="0"/>
    <xf numFmtId="0" fontId="36" fillId="0" borderId="13" applyNumberFormat="0" applyFill="0" applyAlignment="0" applyProtection="0"/>
    <xf numFmtId="0" fontId="20" fillId="0" borderId="5" applyNumberFormat="0" applyFill="0" applyAlignment="0" applyProtection="0"/>
    <xf numFmtId="0" fontId="37" fillId="0" borderId="14" applyNumberFormat="0" applyFill="0" applyAlignment="0" applyProtection="0"/>
    <xf numFmtId="0" fontId="20" fillId="0" borderId="0" applyNumberFormat="0" applyFill="0" applyBorder="0" applyAlignment="0" applyProtection="0"/>
    <xf numFmtId="0" fontId="37" fillId="0" borderId="0" applyNumberFormat="0" applyFill="0" applyBorder="0" applyAlignment="0" applyProtection="0"/>
    <xf numFmtId="0" fontId="3" fillId="0" borderId="0" applyNumberFormat="0" applyFill="0" applyBorder="0" applyAlignment="0" applyProtection="0">
      <alignment vertical="top"/>
      <protection locked="0"/>
    </xf>
    <xf numFmtId="0" fontId="21" fillId="7" borderId="1" applyNumberFormat="0" applyAlignment="0" applyProtection="0"/>
    <xf numFmtId="0" fontId="38" fillId="52" borderId="10" applyNumberFormat="0" applyAlignment="0" applyProtection="0"/>
    <xf numFmtId="0" fontId="22" fillId="0" borderId="6" applyNumberFormat="0" applyFill="0" applyAlignment="0" applyProtection="0"/>
    <xf numFmtId="0" fontId="39" fillId="0" borderId="15" applyNumberFormat="0" applyFill="0" applyAlignment="0" applyProtection="0"/>
    <xf numFmtId="0" fontId="23" fillId="22" borderId="0" applyNumberFormat="0" applyBorder="0" applyAlignment="0" applyProtection="0"/>
    <xf numFmtId="0" fontId="40" fillId="53" borderId="0" applyNumberFormat="0" applyBorder="0" applyAlignment="0" applyProtection="0"/>
    <xf numFmtId="0" fontId="8" fillId="0" borderId="0"/>
    <xf numFmtId="0" fontId="28" fillId="0" borderId="0"/>
    <xf numFmtId="0" fontId="28" fillId="0" borderId="0"/>
    <xf numFmtId="0" fontId="8" fillId="23" borderId="7" applyNumberFormat="0" applyFont="0" applyAlignment="0" applyProtection="0"/>
    <xf numFmtId="0" fontId="28" fillId="54" borderId="16" applyNumberFormat="0" applyFont="0" applyAlignment="0" applyProtection="0"/>
    <xf numFmtId="0" fontId="28" fillId="54" borderId="16" applyNumberFormat="0" applyFont="0" applyAlignment="0" applyProtection="0"/>
    <xf numFmtId="0" fontId="24" fillId="20" borderId="8" applyNumberFormat="0" applyAlignment="0" applyProtection="0"/>
    <xf numFmtId="0" fontId="41" fillId="49" borderId="1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25" fillId="0" borderId="0" applyNumberFormat="0" applyFill="0" applyBorder="0" applyAlignment="0" applyProtection="0"/>
    <xf numFmtId="0" fontId="42" fillId="0" borderId="0" applyNumberFormat="0" applyFill="0" applyBorder="0" applyAlignment="0" applyProtection="0"/>
    <xf numFmtId="0" fontId="26" fillId="0" borderId="9" applyNumberFormat="0" applyFill="0" applyAlignment="0" applyProtection="0"/>
    <xf numFmtId="0" fontId="43" fillId="0" borderId="18" applyNumberFormat="0" applyFill="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xf numFmtId="0" fontId="48" fillId="0" borderId="0" applyNumberFormat="0" applyFill="0" applyBorder="0" applyAlignment="0" applyProtection="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cellStyleXfs>
  <cellXfs count="24">
    <xf numFmtId="0" fontId="0" fillId="0" borderId="0" xfId="0"/>
    <xf numFmtId="0" fontId="6" fillId="0" borderId="0" xfId="0" applyFont="1"/>
    <xf numFmtId="0" fontId="7" fillId="0" borderId="0" xfId="0" applyFont="1"/>
    <xf numFmtId="0" fontId="8" fillId="0" borderId="0" xfId="0" applyFont="1"/>
    <xf numFmtId="0" fontId="0" fillId="0" borderId="0" xfId="0" applyBorder="1"/>
    <xf numFmtId="0" fontId="10"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5" fillId="0" borderId="0" xfId="0" applyFont="1" applyBorder="1" applyAlignment="1">
      <alignment horizontal="center" vertical="top"/>
    </xf>
    <xf numFmtId="0" fontId="5" fillId="0" borderId="0" xfId="0" applyFont="1" applyBorder="1" applyAlignment="1">
      <alignment horizontal="center" vertical="top" wrapText="1"/>
    </xf>
    <xf numFmtId="0" fontId="0" fillId="55" borderId="0" xfId="0" applyFill="1" applyBorder="1"/>
    <xf numFmtId="0" fontId="10" fillId="0" borderId="0" xfId="0" applyFont="1" applyAlignment="1"/>
    <xf numFmtId="0" fontId="10" fillId="0" borderId="0" xfId="0" applyFont="1" applyAlignment="1">
      <alignment wrapText="1"/>
    </xf>
    <xf numFmtId="0" fontId="9" fillId="0" borderId="0" xfId="0" applyFont="1" applyAlignment="1"/>
    <xf numFmtId="0" fontId="3" fillId="0" borderId="0" xfId="81" applyAlignment="1" applyProtection="1">
      <alignment wrapText="1"/>
    </xf>
    <xf numFmtId="0" fontId="45" fillId="0" borderId="0" xfId="0" applyFont="1"/>
    <xf numFmtId="0" fontId="46" fillId="0" borderId="0" xfId="0" applyFont="1"/>
    <xf numFmtId="3" fontId="47" fillId="0" borderId="0" xfId="0" applyNumberFormat="1" applyFont="1" applyBorder="1" applyAlignment="1">
      <alignment horizontal="center"/>
    </xf>
    <xf numFmtId="14" fontId="47" fillId="0" borderId="0" xfId="0" applyNumberFormat="1" applyFont="1" applyBorder="1" applyAlignment="1">
      <alignment horizontal="center"/>
    </xf>
    <xf numFmtId="14" fontId="0" fillId="56" borderId="0" xfId="0" applyNumberFormat="1" applyFont="1" applyFill="1" applyAlignment="1">
      <alignment horizontal="center"/>
    </xf>
    <xf numFmtId="3" fontId="8" fillId="0" borderId="0" xfId="0" applyNumberFormat="1" applyFont="1" applyAlignment="1">
      <alignment horizontal="center"/>
    </xf>
    <xf numFmtId="3" fontId="47" fillId="0" borderId="0" xfId="105" applyNumberFormat="1" applyFont="1" applyFill="1" applyAlignment="1">
      <alignment horizontal="center"/>
    </xf>
    <xf numFmtId="3" fontId="8" fillId="0" borderId="0" xfId="105" applyNumberFormat="1" applyFont="1" applyAlignment="1">
      <alignment horizontal="center"/>
    </xf>
  </cellXfs>
  <cellStyles count="135">
    <cellStyle name="20% - Accent1" xfId="1" builtinId="30" customBuiltin="1"/>
    <cellStyle name="20% - Accent1 2" xfId="2"/>
    <cellStyle name="20% - Accent1 3" xfId="3"/>
    <cellStyle name="20% - Accent1 4" xfId="108"/>
    <cellStyle name="20% - Accent1 5" xfId="123"/>
    <cellStyle name="20% - Accent2" xfId="4" builtinId="34" customBuiltin="1"/>
    <cellStyle name="20% - Accent2 2" xfId="5"/>
    <cellStyle name="20% - Accent2 3" xfId="6"/>
    <cellStyle name="20% - Accent2 4" xfId="110"/>
    <cellStyle name="20% - Accent2 5" xfId="125"/>
    <cellStyle name="20% - Accent3" xfId="7" builtinId="38" customBuiltin="1"/>
    <cellStyle name="20% - Accent3 2" xfId="8"/>
    <cellStyle name="20% - Accent3 3" xfId="9"/>
    <cellStyle name="20% - Accent3 4" xfId="112"/>
    <cellStyle name="20% - Accent3 5" xfId="127"/>
    <cellStyle name="20% - Accent4" xfId="10" builtinId="42" customBuiltin="1"/>
    <cellStyle name="20% - Accent4 2" xfId="11"/>
    <cellStyle name="20% - Accent4 3" xfId="12"/>
    <cellStyle name="20% - Accent4 4" xfId="114"/>
    <cellStyle name="20% - Accent4 5" xfId="129"/>
    <cellStyle name="20% - Accent5" xfId="13" builtinId="46" customBuiltin="1"/>
    <cellStyle name="20% - Accent5 2" xfId="14"/>
    <cellStyle name="20% - Accent5 3" xfId="15"/>
    <cellStyle name="20% - Accent5 4" xfId="116"/>
    <cellStyle name="20% - Accent5 5" xfId="131"/>
    <cellStyle name="20% - Accent6" xfId="16" builtinId="50" customBuiltin="1"/>
    <cellStyle name="20% - Accent6 2" xfId="17"/>
    <cellStyle name="20% - Accent6 3" xfId="18"/>
    <cellStyle name="20% - Accent6 4" xfId="118"/>
    <cellStyle name="20% - Accent6 5" xfId="133"/>
    <cellStyle name="40% - Accent1" xfId="19" builtinId="31" customBuiltin="1"/>
    <cellStyle name="40% - Accent1 2" xfId="20"/>
    <cellStyle name="40% - Accent1 3" xfId="21"/>
    <cellStyle name="40% - Accent1 4" xfId="109"/>
    <cellStyle name="40% - Accent1 5" xfId="124"/>
    <cellStyle name="40% - Accent2" xfId="22" builtinId="35" customBuiltin="1"/>
    <cellStyle name="40% - Accent2 2" xfId="23"/>
    <cellStyle name="40% - Accent2 3" xfId="24"/>
    <cellStyle name="40% - Accent2 4" xfId="111"/>
    <cellStyle name="40% - Accent2 5" xfId="126"/>
    <cellStyle name="40% - Accent3" xfId="25" builtinId="39" customBuiltin="1"/>
    <cellStyle name="40% - Accent3 2" xfId="26"/>
    <cellStyle name="40% - Accent3 3" xfId="27"/>
    <cellStyle name="40% - Accent3 4" xfId="113"/>
    <cellStyle name="40% - Accent3 5" xfId="128"/>
    <cellStyle name="40% - Accent4" xfId="28" builtinId="43" customBuiltin="1"/>
    <cellStyle name="40% - Accent4 2" xfId="29"/>
    <cellStyle name="40% - Accent4 3" xfId="30"/>
    <cellStyle name="40% - Accent4 4" xfId="115"/>
    <cellStyle name="40% - Accent4 5" xfId="130"/>
    <cellStyle name="40% - Accent5" xfId="31" builtinId="47" customBuiltin="1"/>
    <cellStyle name="40% - Accent5 2" xfId="32"/>
    <cellStyle name="40% - Accent5 3" xfId="33"/>
    <cellStyle name="40% - Accent5 4" xfId="117"/>
    <cellStyle name="40% - Accent5 5" xfId="132"/>
    <cellStyle name="40% - Accent6" xfId="34" builtinId="51" customBuiltin="1"/>
    <cellStyle name="40% - Accent6 2" xfId="35"/>
    <cellStyle name="40% - Accent6 3" xfId="36"/>
    <cellStyle name="40% - Accent6 4" xfId="119"/>
    <cellStyle name="40% - Accent6 5" xfId="13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3 2" xfId="105"/>
    <cellStyle name="Normal 3 3" xfId="121"/>
    <cellStyle name="Normal 4" xfId="90"/>
    <cellStyle name="Normal 5" xfId="104"/>
    <cellStyle name="Normal 6" xfId="120"/>
    <cellStyle name="Note" xfId="91" builtinId="10" customBuiltin="1"/>
    <cellStyle name="Note 2" xfId="92"/>
    <cellStyle name="Note 3" xfId="93"/>
    <cellStyle name="Note 4" xfId="107"/>
    <cellStyle name="Note 5" xfId="122"/>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8"/>
  <sheetViews>
    <sheetView tabSelected="1" zoomScale="90" zoomScaleNormal="90" workbookViewId="0">
      <pane xSplit="1" ySplit="1" topLeftCell="B3572" activePane="bottomRight" state="frozen"/>
      <selection pane="topRight" activeCell="B1" sqref="B1"/>
      <selection pane="bottomLeft" activeCell="A2" sqref="A2"/>
      <selection pane="bottomRight" activeCell="B3608" sqref="B360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8" si="3505">SUM(B3533:D3533)</f>
        <v>20906259.999999996</v>
      </c>
      <c r="G3533" s="6">
        <f t="shared" ref="G3533:G3550"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1" si="3510">AVERAGE(B3523:B3552)</f>
        <v>1652804.0527640739</v>
      </c>
      <c r="H3552" s="6">
        <f t="shared" ref="H3552:H3571" si="3511">AVERAGE(C3523:C3552)</f>
        <v>8125313.9925925937</v>
      </c>
      <c r="I3552" s="6">
        <f t="shared" ref="I3552:I3571" si="3512">AVERAGE(D3523:D3552)</f>
        <v>209284.95464333336</v>
      </c>
      <c r="J3552" s="6">
        <f t="shared" ref="J3552:J3571"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row r="3573" spans="1:10" x14ac:dyDescent="0.2">
      <c r="A3573" s="20">
        <v>42713</v>
      </c>
      <c r="B3573" s="6">
        <v>13564841.937000001</v>
      </c>
      <c r="C3573" s="21">
        <v>7524954.9999999991</v>
      </c>
      <c r="D3573" s="21">
        <v>-169545.93700000001</v>
      </c>
      <c r="E3573" s="18">
        <f t="shared" si="3505"/>
        <v>20920251</v>
      </c>
      <c r="G3573" s="6">
        <f t="shared" ref="G3573:J3573" si="3514">AVERAGE(B3544:B3573)</f>
        <v>66755.761671852131</v>
      </c>
      <c r="H3573" s="6">
        <f t="shared" si="3514"/>
        <v>9104508.1481481455</v>
      </c>
      <c r="I3573" s="6">
        <f t="shared" si="3514"/>
        <v>911959.95684666676</v>
      </c>
      <c r="J3573" s="6">
        <f t="shared" si="3514"/>
        <v>10083223.866666667</v>
      </c>
    </row>
    <row r="3574" spans="1:10" x14ac:dyDescent="0.2">
      <c r="A3574" s="20">
        <v>42714</v>
      </c>
      <c r="B3574" s="6">
        <v>10696892.049622223</v>
      </c>
      <c r="C3574" s="21">
        <v>6241485.2777777771</v>
      </c>
      <c r="D3574" s="21">
        <v>359992.67259999999</v>
      </c>
      <c r="E3574" s="18">
        <f t="shared" si="3505"/>
        <v>17298370</v>
      </c>
      <c r="G3574" s="6">
        <f t="shared" ref="G3574:J3574" si="3515">AVERAGE(B3545:B3574)</f>
        <v>689444.13332518563</v>
      </c>
      <c r="H3574" s="6">
        <f t="shared" si="3515"/>
        <v>8997580.7314814795</v>
      </c>
      <c r="I3574" s="6">
        <f t="shared" si="3515"/>
        <v>905876.60186000005</v>
      </c>
      <c r="J3574" s="6">
        <f t="shared" si="3515"/>
        <v>10592901.466666667</v>
      </c>
    </row>
    <row r="3575" spans="1:10" x14ac:dyDescent="0.2">
      <c r="A3575" s="20">
        <v>42715</v>
      </c>
      <c r="B3575" s="6">
        <v>-3594657.7605666686</v>
      </c>
      <c r="C3575" s="21">
        <v>8732161.6666666679</v>
      </c>
      <c r="D3575" s="21">
        <v>194454.09390000001</v>
      </c>
      <c r="E3575" s="18">
        <f t="shared" si="3505"/>
        <v>5331957.9999999991</v>
      </c>
      <c r="G3575" s="6">
        <f t="shared" ref="G3575:J3575" si="3516">AVERAGE(B3546:B3575)</f>
        <v>650792.80264259304</v>
      </c>
      <c r="H3575" s="6">
        <f t="shared" si="3516"/>
        <v>8981256.5740740709</v>
      </c>
      <c r="I3575" s="6">
        <f t="shared" si="3516"/>
        <v>910508.18995000003</v>
      </c>
      <c r="J3575" s="6">
        <f t="shared" si="3516"/>
        <v>10542557.566666666</v>
      </c>
    </row>
    <row r="3576" spans="1:10" x14ac:dyDescent="0.2">
      <c r="A3576" s="20">
        <v>42716</v>
      </c>
      <c r="B3576" s="6">
        <v>-18800983.027622223</v>
      </c>
      <c r="C3576" s="21">
        <v>9114109.722222222</v>
      </c>
      <c r="D3576" s="21">
        <v>24199.305400000001</v>
      </c>
      <c r="E3576" s="18">
        <f t="shared" si="3505"/>
        <v>-9662674</v>
      </c>
      <c r="G3576" s="6">
        <f t="shared" ref="G3576:J3576" si="3517">AVERAGE(B3547:B3576)</f>
        <v>-97042.805188888626</v>
      </c>
      <c r="H3576" s="6">
        <f t="shared" si="3517"/>
        <v>8999564.8055555541</v>
      </c>
      <c r="I3576" s="6">
        <f t="shared" si="3517"/>
        <v>900139.93296666665</v>
      </c>
      <c r="J3576" s="6">
        <f t="shared" si="3517"/>
        <v>9802661.9333333336</v>
      </c>
    </row>
    <row r="3577" spans="1:10" x14ac:dyDescent="0.2">
      <c r="A3577" s="20">
        <v>42717</v>
      </c>
      <c r="B3577" s="6">
        <v>13804019.807444444</v>
      </c>
      <c r="C3577" s="21">
        <v>10869688.055555556</v>
      </c>
      <c r="D3577" s="21">
        <v>-299445.86300000001</v>
      </c>
      <c r="E3577" s="18">
        <f t="shared" si="3505"/>
        <v>24374261.999999996</v>
      </c>
      <c r="G3577" s="6">
        <f t="shared" ref="G3577:J3577" si="3518">AVERAGE(B3548:B3577)</f>
        <v>226557.56514518554</v>
      </c>
      <c r="H3577" s="6">
        <f t="shared" si="3518"/>
        <v>9119005.4814814795</v>
      </c>
      <c r="I3577" s="6">
        <f t="shared" si="3518"/>
        <v>878324.55337333318</v>
      </c>
      <c r="J3577" s="6">
        <f t="shared" si="3518"/>
        <v>10223887.6</v>
      </c>
    </row>
    <row r="3578" spans="1:10" x14ac:dyDescent="0.2">
      <c r="A3578" s="20">
        <v>42718</v>
      </c>
      <c r="B3578" s="6">
        <v>-9554156.4850999992</v>
      </c>
      <c r="C3578" s="21">
        <v>11367727.5</v>
      </c>
      <c r="D3578" s="21">
        <v>-440573.01490000001</v>
      </c>
      <c r="E3578" s="18">
        <f t="shared" si="3505"/>
        <v>1372998.0000000007</v>
      </c>
      <c r="G3578" s="6">
        <f t="shared" ref="G3578:J3578" si="3519">AVERAGE(B3549:B3578)</f>
        <v>-317894.14934407372</v>
      </c>
      <c r="H3578" s="6">
        <f t="shared" si="3519"/>
        <v>9197604.7407407388</v>
      </c>
      <c r="I3578" s="6">
        <f t="shared" si="3519"/>
        <v>862894.57527000003</v>
      </c>
      <c r="J3578" s="6">
        <f t="shared" si="3519"/>
        <v>9742605.166666666</v>
      </c>
    </row>
    <row r="3579" spans="1:10" x14ac:dyDescent="0.2">
      <c r="A3579" s="20">
        <v>42719</v>
      </c>
      <c r="B3579" s="6">
        <v>-1976813.9204333331</v>
      </c>
      <c r="C3579" s="21">
        <v>10500993.333333334</v>
      </c>
      <c r="D3579" s="21">
        <v>-663383.4129</v>
      </c>
      <c r="E3579" s="18">
        <f>SUM(B3579:D3579)</f>
        <v>7860796.0000000009</v>
      </c>
      <c r="G3579" s="6">
        <f t="shared" ref="G3579:J3579" si="3520">AVERAGE(B3550:B3579)</f>
        <v>-360629.89022740704</v>
      </c>
      <c r="H3579" s="6">
        <f t="shared" si="3520"/>
        <v>9303716.5740740709</v>
      </c>
      <c r="I3579" s="6">
        <f t="shared" si="3520"/>
        <v>859652.74948666652</v>
      </c>
      <c r="J3579" s="6">
        <f t="shared" si="3520"/>
        <v>9802739.4333333336</v>
      </c>
    </row>
    <row r="3580" spans="1:10" x14ac:dyDescent="0.2">
      <c r="A3580" s="20">
        <v>42720</v>
      </c>
      <c r="B3580" s="6">
        <v>15997439.2663</v>
      </c>
      <c r="C3580" s="6">
        <v>10619800</v>
      </c>
      <c r="D3580" s="6">
        <v>-388528.26630000002</v>
      </c>
      <c r="E3580" s="18">
        <f t="shared" ref="E3580:E3586" si="3521">SUM(B3580:D3580)</f>
        <v>26228711</v>
      </c>
      <c r="G3580" s="6">
        <f t="shared" ref="G3580:G3586" si="3522">AVERAGE(B3551:B3580)</f>
        <v>269153.24723333365</v>
      </c>
      <c r="H3580" s="6">
        <f t="shared" ref="H3580:H3586" si="3523">AVERAGE(C3551:C3580)</f>
        <v>9420188.9999999981</v>
      </c>
      <c r="I3580" s="6">
        <f t="shared" ref="I3580:I3586" si="3524">AVERAGE(D3551:D3580)</f>
        <v>834527.21943333326</v>
      </c>
      <c r="J3580" s="6">
        <f t="shared" ref="J3580:J3586" si="3525">AVERAGE(E3551:E3580)</f>
        <v>10523869.466666667</v>
      </c>
    </row>
    <row r="3581" spans="1:10" x14ac:dyDescent="0.2">
      <c r="A3581" s="20">
        <v>42721</v>
      </c>
      <c r="B3581" s="6">
        <v>-9044651.4411555566</v>
      </c>
      <c r="C3581" s="6">
        <v>8917850.555555556</v>
      </c>
      <c r="D3581" s="6">
        <v>235175.88560000001</v>
      </c>
      <c r="E3581" s="18">
        <f t="shared" si="3521"/>
        <v>108374.99999999939</v>
      </c>
      <c r="G3581" s="6">
        <f t="shared" si="3522"/>
        <v>-370671.96299481456</v>
      </c>
      <c r="H3581" s="6">
        <f t="shared" si="3523"/>
        <v>9426052.5648148134</v>
      </c>
      <c r="I3581" s="6">
        <f t="shared" si="3524"/>
        <v>831457.43151333323</v>
      </c>
      <c r="J3581" s="6">
        <f t="shared" si="3525"/>
        <v>9886838.0333333332</v>
      </c>
    </row>
    <row r="3582" spans="1:10" x14ac:dyDescent="0.2">
      <c r="A3582" s="20">
        <v>42722</v>
      </c>
      <c r="B3582" s="6">
        <v>-2935861.0522444434</v>
      </c>
      <c r="C3582" s="6">
        <v>8529409.444444444</v>
      </c>
      <c r="D3582" s="6">
        <v>161457.6078</v>
      </c>
      <c r="E3582" s="18">
        <f t="shared" si="3521"/>
        <v>5755006.0000000009</v>
      </c>
      <c r="G3582" s="6">
        <f t="shared" si="3522"/>
        <v>180932.6166007412</v>
      </c>
      <c r="H3582" s="6">
        <f t="shared" si="3523"/>
        <v>9447901.6759259235</v>
      </c>
      <c r="I3582" s="6">
        <f t="shared" si="3524"/>
        <v>859276.47413999983</v>
      </c>
      <c r="J3582" s="6">
        <f t="shared" si="3525"/>
        <v>10488110.766666668</v>
      </c>
    </row>
    <row r="3583" spans="1:10" x14ac:dyDescent="0.2">
      <c r="A3583" s="20">
        <v>42723</v>
      </c>
      <c r="B3583" s="6">
        <v>-7760835.3784777764</v>
      </c>
      <c r="C3583" s="6">
        <v>10502695.277777776</v>
      </c>
      <c r="D3583" s="6">
        <v>999711.10069999995</v>
      </c>
      <c r="E3583" s="18">
        <f t="shared" si="3521"/>
        <v>3741570.9999999995</v>
      </c>
      <c r="G3583" s="6">
        <f t="shared" si="3522"/>
        <v>-446399.00001518481</v>
      </c>
      <c r="H3583" s="6">
        <f t="shared" si="3523"/>
        <v>9517897.3518518507</v>
      </c>
      <c r="I3583" s="6">
        <f t="shared" si="3524"/>
        <v>928303.61482999986</v>
      </c>
      <c r="J3583" s="6">
        <f t="shared" si="3525"/>
        <v>9999801.9666666668</v>
      </c>
    </row>
    <row r="3584" spans="1:10" x14ac:dyDescent="0.2">
      <c r="A3584" s="20">
        <v>42724</v>
      </c>
      <c r="B3584" s="6">
        <v>-4737732.413055554</v>
      </c>
      <c r="C3584" s="6">
        <v>11098745.555555554</v>
      </c>
      <c r="D3584" s="6">
        <v>10833.8575</v>
      </c>
      <c r="E3584" s="18">
        <f t="shared" si="3521"/>
        <v>6371847</v>
      </c>
      <c r="G3584" s="6">
        <f t="shared" si="3522"/>
        <v>-1440774.2772255554</v>
      </c>
      <c r="H3584" s="6">
        <f t="shared" si="3523"/>
        <v>9567327.722222222</v>
      </c>
      <c r="I3584" s="6">
        <f t="shared" si="3524"/>
        <v>964902.25500333321</v>
      </c>
      <c r="J3584" s="6">
        <f t="shared" si="3525"/>
        <v>9091455.6999999993</v>
      </c>
    </row>
    <row r="3585" spans="1:10" x14ac:dyDescent="0.2">
      <c r="A3585" s="20">
        <v>42725</v>
      </c>
      <c r="B3585" s="6">
        <v>-21782625.676333331</v>
      </c>
      <c r="C3585" s="6">
        <v>12385728.333333332</v>
      </c>
      <c r="D3585" s="6">
        <v>-446221.65700000001</v>
      </c>
      <c r="E3585" s="18">
        <f t="shared" si="3521"/>
        <v>-9843118.9999999981</v>
      </c>
      <c r="G3585" s="6">
        <f t="shared" si="3522"/>
        <v>-1844635.807024444</v>
      </c>
      <c r="H3585" s="6">
        <f t="shared" si="3523"/>
        <v>9669939.3611111101</v>
      </c>
      <c r="I3585" s="6">
        <f t="shared" si="3524"/>
        <v>949379.54591333319</v>
      </c>
      <c r="J3585" s="6">
        <f t="shared" si="3525"/>
        <v>8774683.0999999996</v>
      </c>
    </row>
    <row r="3586" spans="1:10" x14ac:dyDescent="0.2">
      <c r="A3586" s="20">
        <v>42726</v>
      </c>
      <c r="B3586" s="6">
        <v>2385116.1645888872</v>
      </c>
      <c r="C3586" s="6">
        <v>11069441.111111112</v>
      </c>
      <c r="D3586" s="6">
        <v>-556225.2757</v>
      </c>
      <c r="E3586" s="18">
        <f t="shared" si="3521"/>
        <v>12898332</v>
      </c>
      <c r="G3586" s="6">
        <f t="shared" si="3522"/>
        <v>-1428845.071945555</v>
      </c>
      <c r="H3586" s="6">
        <f t="shared" si="3523"/>
        <v>9726821.8888888881</v>
      </c>
      <c r="I3586" s="6">
        <f t="shared" si="3524"/>
        <v>915404.04972333321</v>
      </c>
      <c r="J3586" s="6">
        <f t="shared" si="3525"/>
        <v>9213380.8666666672</v>
      </c>
    </row>
    <row r="3587" spans="1:10" x14ac:dyDescent="0.2">
      <c r="A3587" s="20">
        <v>42727</v>
      </c>
      <c r="B3587" s="6">
        <v>6268015.2356777778</v>
      </c>
      <c r="C3587" s="6">
        <v>8280432.222222222</v>
      </c>
      <c r="D3587" s="6">
        <v>-374089.45789999998</v>
      </c>
      <c r="E3587" s="18">
        <f t="shared" ref="E3587:E3594" si="3526">SUM(B3587:D3587)</f>
        <v>14174357.999999998</v>
      </c>
      <c r="G3587" s="6">
        <f t="shared" ref="G3587:G3594" si="3527">AVERAGE(B3558:B3587)</f>
        <v>-1219713.5770059258</v>
      </c>
      <c r="H3587" s="6">
        <f t="shared" ref="H3587:H3594" si="3528">AVERAGE(C3558:C3587)</f>
        <v>9723525.8425925914</v>
      </c>
      <c r="I3587" s="6">
        <f t="shared" ref="I3587:I3594" si="3529">AVERAGE(D3558:D3587)</f>
        <v>893519.83441333321</v>
      </c>
      <c r="J3587" s="6">
        <f t="shared" ref="J3587:J3594" si="3530">AVERAGE(E3558:E3587)</f>
        <v>9397332.0999999996</v>
      </c>
    </row>
    <row r="3588" spans="1:10" x14ac:dyDescent="0.2">
      <c r="A3588" s="20">
        <v>42728</v>
      </c>
      <c r="B3588" s="6">
        <v>21302308.825766668</v>
      </c>
      <c r="C3588" s="6">
        <v>9762183.333333334</v>
      </c>
      <c r="D3588" s="6">
        <v>-429333.15909999999</v>
      </c>
      <c r="E3588" s="18">
        <f t="shared" si="3526"/>
        <v>30635159.000000004</v>
      </c>
      <c r="G3588" s="6">
        <f t="shared" si="3527"/>
        <v>-436688.43837925891</v>
      </c>
      <c r="H3588" s="6">
        <f t="shared" si="3528"/>
        <v>9805721.8425925914</v>
      </c>
      <c r="I3588" s="6">
        <f t="shared" si="3529"/>
        <v>866679.09578666661</v>
      </c>
      <c r="J3588" s="6">
        <f t="shared" si="3530"/>
        <v>10235712.5</v>
      </c>
    </row>
    <row r="3589" spans="1:10" x14ac:dyDescent="0.2">
      <c r="A3589" s="20">
        <v>42729</v>
      </c>
      <c r="B3589" s="6">
        <v>-33041607.853144445</v>
      </c>
      <c r="C3589" s="6">
        <v>8985481.944444444</v>
      </c>
      <c r="D3589" s="6">
        <v>101698.9087</v>
      </c>
      <c r="E3589" s="18">
        <f t="shared" si="3526"/>
        <v>-23954427</v>
      </c>
      <c r="G3589" s="6">
        <f t="shared" si="3527"/>
        <v>-1583386.9579196291</v>
      </c>
      <c r="H3589" s="6">
        <f t="shared" si="3528"/>
        <v>9902198.379629625</v>
      </c>
      <c r="I3589" s="6">
        <f t="shared" si="3529"/>
        <v>278317.94495666656</v>
      </c>
      <c r="J3589" s="6">
        <f t="shared" si="3530"/>
        <v>8597129.3666666672</v>
      </c>
    </row>
    <row r="3590" spans="1:10" x14ac:dyDescent="0.2">
      <c r="A3590" s="20">
        <v>42730</v>
      </c>
      <c r="B3590" s="6">
        <v>24411874.914622221</v>
      </c>
      <c r="C3590" s="6">
        <v>6471087.777777778</v>
      </c>
      <c r="D3590" s="6">
        <v>479344.3076</v>
      </c>
      <c r="E3590" s="18">
        <f t="shared" si="3526"/>
        <v>31362307</v>
      </c>
      <c r="G3590" s="6">
        <f t="shared" si="3527"/>
        <v>-1496216.278382963</v>
      </c>
      <c r="H3590" s="6">
        <f t="shared" si="3528"/>
        <v>9829061.7962962948</v>
      </c>
      <c r="I3590" s="6">
        <f t="shared" si="3529"/>
        <v>183271.08208666669</v>
      </c>
      <c r="J3590" s="6">
        <f t="shared" si="3530"/>
        <v>8516116.5999999996</v>
      </c>
    </row>
    <row r="3591" spans="1:10" x14ac:dyDescent="0.2">
      <c r="A3591" s="20">
        <v>42731</v>
      </c>
      <c r="B3591" s="6">
        <v>-17440989.647399999</v>
      </c>
      <c r="C3591" s="6">
        <v>8949742.5</v>
      </c>
      <c r="D3591" s="6">
        <v>-558338.85259999998</v>
      </c>
      <c r="E3591" s="18">
        <f t="shared" si="3526"/>
        <v>-9049586</v>
      </c>
      <c r="G3591" s="6">
        <f t="shared" si="3527"/>
        <v>-1731226.117291481</v>
      </c>
      <c r="H3591" s="6">
        <f t="shared" si="3528"/>
        <v>9830957.3981481455</v>
      </c>
      <c r="I3591" s="6">
        <f t="shared" si="3529"/>
        <v>161647.85247666671</v>
      </c>
      <c r="J3591" s="6">
        <f t="shared" si="3530"/>
        <v>8261379.1333333338</v>
      </c>
    </row>
    <row r="3592" spans="1:10" x14ac:dyDescent="0.2">
      <c r="A3592" s="20">
        <v>42732</v>
      </c>
      <c r="B3592" s="6">
        <v>-31736787.113644443</v>
      </c>
      <c r="C3592" s="6">
        <v>10807404.444444444</v>
      </c>
      <c r="D3592" s="6">
        <v>-1078919.3308000001</v>
      </c>
      <c r="E3592" s="18">
        <f t="shared" si="3526"/>
        <v>-22008302</v>
      </c>
      <c r="G3592" s="6">
        <f t="shared" si="3527"/>
        <v>-2524153.9186725924</v>
      </c>
      <c r="H3592" s="6">
        <f t="shared" si="3528"/>
        <v>9853401.3425925914</v>
      </c>
      <c r="I3592" s="6">
        <f t="shared" si="3529"/>
        <v>116344.04274666672</v>
      </c>
      <c r="J3592" s="6">
        <f t="shared" si="3530"/>
        <v>7445591.4666666668</v>
      </c>
    </row>
    <row r="3593" spans="1:10" x14ac:dyDescent="0.2">
      <c r="A3593" s="20">
        <v>42733</v>
      </c>
      <c r="B3593" s="6">
        <v>6067736.604166666</v>
      </c>
      <c r="C3593" s="6">
        <v>11332813.333333334</v>
      </c>
      <c r="D3593" s="6">
        <v>-661775.9375</v>
      </c>
      <c r="E3593" s="18">
        <f t="shared" si="3526"/>
        <v>16738774</v>
      </c>
      <c r="G3593" s="6">
        <f t="shared" si="3527"/>
        <v>-1815206.224332222</v>
      </c>
      <c r="H3593" s="6">
        <f t="shared" si="3528"/>
        <v>9906572.2222222202</v>
      </c>
      <c r="I3593" s="6">
        <f t="shared" si="3529"/>
        <v>117680.00211000003</v>
      </c>
      <c r="J3593" s="6">
        <f t="shared" si="3530"/>
        <v>8209046</v>
      </c>
    </row>
    <row r="3594" spans="1:10" x14ac:dyDescent="0.2">
      <c r="A3594" s="20">
        <v>42734</v>
      </c>
      <c r="B3594" s="6">
        <v>-10288181.354488891</v>
      </c>
      <c r="C3594" s="6">
        <v>12506866.38888889</v>
      </c>
      <c r="D3594" s="6">
        <v>41379.965600000003</v>
      </c>
      <c r="E3594" s="18">
        <f t="shared" si="3526"/>
        <v>2260064.9999999995</v>
      </c>
      <c r="G3594" s="6">
        <f t="shared" si="3527"/>
        <v>-2368223.3346148147</v>
      </c>
      <c r="H3594" s="6">
        <f t="shared" si="3528"/>
        <v>9943783.6481481474</v>
      </c>
      <c r="I3594" s="6">
        <f t="shared" si="3529"/>
        <v>138409.3198</v>
      </c>
      <c r="J3594" s="6">
        <f t="shared" si="3530"/>
        <v>7713969.6333333338</v>
      </c>
    </row>
    <row r="3595" spans="1:10" x14ac:dyDescent="0.2">
      <c r="A3595" s="20">
        <v>42735</v>
      </c>
      <c r="B3595" s="22">
        <v>17408704.07801111</v>
      </c>
      <c r="C3595" s="23">
        <v>10872358.888888888</v>
      </c>
      <c r="D3595" s="23">
        <v>255856.0331</v>
      </c>
      <c r="E3595" s="18">
        <f t="shared" ref="E3595:E3601" si="3531">SUM(B3595:D3595)</f>
        <v>28536919</v>
      </c>
      <c r="G3595" s="6">
        <f t="shared" ref="G3595:G3601" si="3532">AVERAGE(B3566:B3595)</f>
        <v>-1543136.7626555557</v>
      </c>
      <c r="H3595" s="6">
        <f t="shared" ref="H3595:H3601" si="3533">AVERAGE(C3566:C3595)</f>
        <v>9942621.722222222</v>
      </c>
      <c r="I3595" s="6">
        <f t="shared" ref="I3595:I3601" si="3534">AVERAGE(D3566:D3595)</f>
        <v>-126691.42623333333</v>
      </c>
      <c r="J3595" s="6">
        <f t="shared" ref="J3595:J3601" si="3535">AVERAGE(E3566:E3595)</f>
        <v>8272793.5333333332</v>
      </c>
    </row>
    <row r="3596" spans="1:10" x14ac:dyDescent="0.2">
      <c r="A3596" s="20">
        <v>42736</v>
      </c>
      <c r="B3596" s="22">
        <v>-19835424.716044445</v>
      </c>
      <c r="C3596" s="23">
        <v>10231846.944444444</v>
      </c>
      <c r="D3596" s="23">
        <v>190416.77160000001</v>
      </c>
      <c r="E3596" s="18">
        <f t="shared" si="3531"/>
        <v>-9413161</v>
      </c>
      <c r="G3596" s="6">
        <f t="shared" si="3532"/>
        <v>-2397962.7503433335</v>
      </c>
      <c r="H3596" s="6">
        <f t="shared" si="3533"/>
        <v>9953480.583333334</v>
      </c>
      <c r="I3596" s="6">
        <f t="shared" si="3534"/>
        <v>-94677.466323333327</v>
      </c>
      <c r="J3596" s="6">
        <f t="shared" si="3535"/>
        <v>7460840.3666666662</v>
      </c>
    </row>
    <row r="3597" spans="1:10" x14ac:dyDescent="0.2">
      <c r="A3597" s="20">
        <v>42737</v>
      </c>
      <c r="B3597" s="22">
        <v>-2027264.6576111112</v>
      </c>
      <c r="C3597" s="23">
        <v>12047561.111111112</v>
      </c>
      <c r="D3597" s="23">
        <v>405539.5465</v>
      </c>
      <c r="E3597" s="18">
        <f t="shared" si="3531"/>
        <v>10425836</v>
      </c>
      <c r="G3597" s="6">
        <f t="shared" si="3532"/>
        <v>-2567635.0699514812</v>
      </c>
      <c r="H3597" s="6">
        <f t="shared" si="3533"/>
        <v>10020375.648148149</v>
      </c>
      <c r="I3597" s="6">
        <f t="shared" si="3534"/>
        <v>-77464.078196666655</v>
      </c>
      <c r="J3597" s="6">
        <f t="shared" si="3535"/>
        <v>7375276.5</v>
      </c>
    </row>
    <row r="3598" spans="1:10" x14ac:dyDescent="0.2">
      <c r="A3598" s="20">
        <v>42738</v>
      </c>
      <c r="B3598" s="22">
        <v>-12122257.967800001</v>
      </c>
      <c r="C3598" s="23">
        <v>12366660</v>
      </c>
      <c r="D3598" s="23">
        <v>165951.96780000001</v>
      </c>
      <c r="E3598" s="18">
        <f t="shared" si="3531"/>
        <v>410353.9999999993</v>
      </c>
      <c r="G3598" s="6">
        <f t="shared" si="3532"/>
        <v>-2727550.1590944449</v>
      </c>
      <c r="H3598" s="6">
        <f t="shared" si="3533"/>
        <v>10088406.11111111</v>
      </c>
      <c r="I3598" s="6">
        <f t="shared" si="3534"/>
        <v>-63169.752016666673</v>
      </c>
      <c r="J3598" s="6">
        <f t="shared" si="3535"/>
        <v>7297686.2000000002</v>
      </c>
    </row>
    <row r="3599" spans="1:10" x14ac:dyDescent="0.2">
      <c r="A3599" s="20">
        <v>42739</v>
      </c>
      <c r="B3599" s="22">
        <v>-14086531.045599999</v>
      </c>
      <c r="C3599" s="23">
        <v>14247254.999999998</v>
      </c>
      <c r="D3599" s="23">
        <v>-319714.95439999999</v>
      </c>
      <c r="E3599" s="18">
        <f t="shared" si="3531"/>
        <v>-158991.00000000076</v>
      </c>
      <c r="G3599" s="6">
        <f t="shared" si="3532"/>
        <v>-3267860.435025556</v>
      </c>
      <c r="H3599" s="6">
        <f t="shared" si="3533"/>
        <v>10155493.222222226</v>
      </c>
      <c r="I3599" s="6">
        <f t="shared" si="3534"/>
        <v>-108387.78719666666</v>
      </c>
      <c r="J3599" s="6">
        <f t="shared" si="3535"/>
        <v>6779245</v>
      </c>
    </row>
    <row r="3600" spans="1:10" x14ac:dyDescent="0.2">
      <c r="A3600" s="20">
        <v>42740</v>
      </c>
      <c r="B3600" s="22">
        <v>5513027.5019222219</v>
      </c>
      <c r="C3600" s="23">
        <v>10794022.777777778</v>
      </c>
      <c r="D3600" s="23">
        <v>-73174.279699999999</v>
      </c>
      <c r="E3600" s="18">
        <f t="shared" si="3531"/>
        <v>16233876</v>
      </c>
      <c r="G3600" s="6">
        <f t="shared" si="3532"/>
        <v>-2935635.6008137036</v>
      </c>
      <c r="H3600" s="6">
        <f t="shared" si="3533"/>
        <v>10098000.120370371</v>
      </c>
      <c r="I3600" s="6">
        <f t="shared" si="3534"/>
        <v>-127344.98622333331</v>
      </c>
      <c r="J3600" s="6">
        <f t="shared" si="3535"/>
        <v>7035019.5333333332</v>
      </c>
    </row>
    <row r="3601" spans="1:10" x14ac:dyDescent="0.2">
      <c r="A3601" s="20">
        <v>42741</v>
      </c>
      <c r="B3601" s="22">
        <v>-1725791.8519111127</v>
      </c>
      <c r="C3601" s="23">
        <v>12417856.111111112</v>
      </c>
      <c r="D3601" s="23">
        <v>821711.74080000003</v>
      </c>
      <c r="E3601" s="18">
        <f t="shared" si="3531"/>
        <v>11513776</v>
      </c>
      <c r="G3601" s="6">
        <f t="shared" si="3532"/>
        <v>-3332053.6144588892</v>
      </c>
      <c r="H3601" s="6">
        <f t="shared" si="3533"/>
        <v>10208536.722222222</v>
      </c>
      <c r="I3601" s="6">
        <f t="shared" si="3534"/>
        <v>-65612.307763333316</v>
      </c>
      <c r="J3601" s="6">
        <f t="shared" si="3535"/>
        <v>6810870.7999999998</v>
      </c>
    </row>
    <row r="3602" spans="1:10" x14ac:dyDescent="0.2">
      <c r="A3602" s="20">
        <v>42742</v>
      </c>
      <c r="B3602" s="6">
        <v>-4206155</v>
      </c>
      <c r="C3602" s="6">
        <v>10796032</v>
      </c>
      <c r="D3602" s="6">
        <v>-725165</v>
      </c>
      <c r="E3602" s="18">
        <f t="shared" ref="E3602:E3608" si="3536">SUM(B3602:D3602)</f>
        <v>5864712</v>
      </c>
      <c r="G3602" s="6">
        <f t="shared" ref="G3602:G3608" si="3537">AVERAGE(B3573:B3602)</f>
        <v>-2975977.7325837035</v>
      </c>
      <c r="H3602" s="6">
        <f t="shared" ref="H3602:H3608" si="3538">AVERAGE(C3573:C3602)</f>
        <v>10278146.52037037</v>
      </c>
      <c r="I3602" s="6">
        <f t="shared" ref="I3602:I3608" si="3539">AVERAGE(D3573:D3602)</f>
        <v>-91223.687786666647</v>
      </c>
      <c r="J3602" s="6">
        <f t="shared" ref="J3602:J3608" si="3540">AVERAGE(E3573:E3602)</f>
        <v>7210945.0999999996</v>
      </c>
    </row>
    <row r="3603" spans="1:10" x14ac:dyDescent="0.2">
      <c r="A3603" s="20">
        <v>42743</v>
      </c>
      <c r="B3603" s="6">
        <v>5613965</v>
      </c>
      <c r="C3603" s="6">
        <v>9485379</v>
      </c>
      <c r="D3603" s="6">
        <v>-166750</v>
      </c>
      <c r="E3603" s="18">
        <f t="shared" si="3536"/>
        <v>14932594</v>
      </c>
      <c r="G3603" s="6">
        <f t="shared" si="3537"/>
        <v>-3241006.9638170376</v>
      </c>
      <c r="H3603" s="6">
        <f t="shared" si="3538"/>
        <v>10343493.987037037</v>
      </c>
      <c r="I3603" s="6">
        <f t="shared" si="3539"/>
        <v>-91130.489886666648</v>
      </c>
      <c r="J3603" s="6">
        <f t="shared" si="3540"/>
        <v>7011356.5333333332</v>
      </c>
    </row>
    <row r="3604" spans="1:10" x14ac:dyDescent="0.2">
      <c r="A3604" s="20">
        <v>42744</v>
      </c>
      <c r="B3604" s="6">
        <v>-10990793</v>
      </c>
      <c r="C3604" s="6">
        <v>10668960</v>
      </c>
      <c r="D3604" s="6">
        <v>567130</v>
      </c>
      <c r="E3604" s="18">
        <f t="shared" si="3536"/>
        <v>245297</v>
      </c>
      <c r="G3604" s="6">
        <f t="shared" si="3537"/>
        <v>-3963929.7988044447</v>
      </c>
      <c r="H3604" s="6">
        <f t="shared" si="3538"/>
        <v>10491076.477777779</v>
      </c>
      <c r="I3604" s="6">
        <f t="shared" si="3539"/>
        <v>-84225.912306666651</v>
      </c>
      <c r="J3604" s="6">
        <f t="shared" si="3540"/>
        <v>6442920.7666666666</v>
      </c>
    </row>
    <row r="3605" spans="1:10" x14ac:dyDescent="0.2">
      <c r="A3605" s="20">
        <v>42745</v>
      </c>
      <c r="B3605" s="6">
        <v>1845143</v>
      </c>
      <c r="C3605" s="6">
        <v>10818421</v>
      </c>
      <c r="D3605" s="6">
        <v>141901</v>
      </c>
      <c r="E3605" s="18">
        <f t="shared" si="3536"/>
        <v>12805465</v>
      </c>
      <c r="G3605" s="6">
        <f t="shared" si="3537"/>
        <v>-3782603.1067855563</v>
      </c>
      <c r="H3605" s="6">
        <f t="shared" si="3538"/>
        <v>10560618.455555558</v>
      </c>
      <c r="I3605" s="6">
        <f t="shared" si="3539"/>
        <v>-85977.682103333311</v>
      </c>
      <c r="J3605" s="6">
        <f t="shared" si="3540"/>
        <v>6692037.666666667</v>
      </c>
    </row>
    <row r="3606" spans="1:10" x14ac:dyDescent="0.2">
      <c r="A3606" s="20">
        <v>42746</v>
      </c>
      <c r="B3606" s="6">
        <v>673589</v>
      </c>
      <c r="C3606" s="6">
        <v>10205106</v>
      </c>
      <c r="D3606" s="6">
        <v>-65776</v>
      </c>
      <c r="E3606" s="18">
        <f t="shared" si="3536"/>
        <v>10812919</v>
      </c>
      <c r="G3606" s="6">
        <f t="shared" si="3537"/>
        <v>-3133450.7058648146</v>
      </c>
      <c r="H3606" s="6">
        <f t="shared" si="3538"/>
        <v>10596984.998148149</v>
      </c>
      <c r="I3606" s="6">
        <f t="shared" si="3539"/>
        <v>-88976.85894999998</v>
      </c>
      <c r="J3606" s="6">
        <f t="shared" si="3540"/>
        <v>7374557.4333333336</v>
      </c>
    </row>
    <row r="3607" spans="1:10" x14ac:dyDescent="0.2">
      <c r="A3607" s="20">
        <v>42747</v>
      </c>
      <c r="B3607" s="6">
        <v>8905838</v>
      </c>
      <c r="C3607" s="6">
        <v>12030838</v>
      </c>
      <c r="D3607" s="6">
        <v>-204600</v>
      </c>
      <c r="E3607" s="18">
        <f t="shared" si="3536"/>
        <v>20732076</v>
      </c>
      <c r="G3607" s="6">
        <f t="shared" si="3537"/>
        <v>-3296723.4327796297</v>
      </c>
      <c r="H3607" s="6">
        <f t="shared" si="3538"/>
        <v>10635689.996296298</v>
      </c>
      <c r="I3607" s="6">
        <f t="shared" si="3539"/>
        <v>-85815.33018333331</v>
      </c>
      <c r="J3607" s="6">
        <f t="shared" si="3540"/>
        <v>7253151.2333333334</v>
      </c>
    </row>
    <row r="3608" spans="1:10" x14ac:dyDescent="0.2">
      <c r="A3608" s="20">
        <v>42748</v>
      </c>
      <c r="B3608" s="6">
        <v>-24975177</v>
      </c>
      <c r="C3608" s="6">
        <v>10770666</v>
      </c>
      <c r="D3608" s="6">
        <v>-219175</v>
      </c>
      <c r="E3608" s="18">
        <f t="shared" si="3536"/>
        <v>-14423686</v>
      </c>
      <c r="G3608" s="6">
        <f t="shared" si="3537"/>
        <v>-3810757.4499429632</v>
      </c>
      <c r="H3608" s="6">
        <f t="shared" si="3538"/>
        <v>10615787.946296297</v>
      </c>
      <c r="I3608" s="6">
        <f t="shared" si="3539"/>
        <v>-78435.396353333315</v>
      </c>
      <c r="J3608" s="6">
        <f t="shared" si="3540"/>
        <v>6726595.0999999996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2017-01-19T13:25:10Z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